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hco-data03\Utilisateurs\chma05\Mes Documents\GHT 21-52 CHU DIJON\SEGMENTS SC+NB+HN+JT\MARCHES GHT 21-52\MARCHES 2025\AO 25144_14 VEHICULES NEUFS CHU (ER)\02_DOCS DE TRAVAIL\VERSIONS DCE\7-DCE DU 23.07.25\"/>
    </mc:Choice>
  </mc:AlternateContent>
  <xr:revisionPtr revIDLastSave="0" documentId="13_ncr:1_{772A3FC7-9262-4E3D-8798-C9DD5D52B437}" xr6:coauthVersionLast="36" xr6:coauthVersionMax="36" xr10:uidLastSave="{00000000-0000-0000-0000-000000000000}"/>
  <bookViews>
    <workbookView xWindow="0" yWindow="0" windowWidth="20490" windowHeight="7545" activeTab="1" xr2:uid="{00000000-000D-0000-FFFF-FFFF00000000}"/>
  </bookViews>
  <sheets>
    <sheet name="Lot 1" sheetId="1" r:id="rId1"/>
    <sheet name="Lot 2" sheetId="2" r:id="rId2"/>
    <sheet name="Lot 3" sheetId="3" r:id="rId3"/>
    <sheet name="Lot 4" sheetId="4" r:id="rId4"/>
    <sheet name="Lot 5" sheetId="5" r:id="rId5"/>
    <sheet name="Lot 6" sheetId="6" r:id="rId6"/>
    <sheet name="Lot 7" sheetId="7" r:id="rId7"/>
    <sheet name="Lot 8" sheetId="9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G13" i="9" l="1"/>
  <c r="H12" i="9"/>
  <c r="J12" i="9" s="1"/>
  <c r="J13" i="9" s="1"/>
  <c r="G9" i="9"/>
  <c r="H8" i="9"/>
  <c r="H9" i="9" s="1"/>
  <c r="G13" i="6"/>
  <c r="H12" i="6"/>
  <c r="J12" i="6" s="1"/>
  <c r="J13" i="6" s="1"/>
  <c r="G9" i="6"/>
  <c r="H8" i="6"/>
  <c r="J8" i="6" s="1"/>
  <c r="G15" i="4"/>
  <c r="H14" i="4"/>
  <c r="J14" i="4" s="1"/>
  <c r="H13" i="4"/>
  <c r="G10" i="4"/>
  <c r="G9" i="2"/>
  <c r="G13" i="2"/>
  <c r="H12" i="2"/>
  <c r="J12" i="2" s="1"/>
  <c r="J13" i="2" s="1"/>
  <c r="H8" i="2"/>
  <c r="G9" i="7"/>
  <c r="F9" i="7"/>
  <c r="E9" i="7"/>
  <c r="I8" i="7"/>
  <c r="I9" i="7" s="1"/>
  <c r="G9" i="5"/>
  <c r="F9" i="5"/>
  <c r="E9" i="5"/>
  <c r="I8" i="5"/>
  <c r="I9" i="5" s="1"/>
  <c r="G9" i="3"/>
  <c r="F9" i="3"/>
  <c r="E9" i="3"/>
  <c r="I8" i="3"/>
  <c r="I9" i="3" s="1"/>
  <c r="G9" i="1"/>
  <c r="F9" i="1"/>
  <c r="E9" i="1"/>
  <c r="I9" i="1"/>
  <c r="H13" i="9" l="1"/>
  <c r="H15" i="4"/>
  <c r="H13" i="2"/>
  <c r="J8" i="9"/>
  <c r="J9" i="9" s="1"/>
  <c r="H13" i="6"/>
  <c r="J9" i="6"/>
  <c r="H9" i="6"/>
  <c r="J13" i="4"/>
  <c r="J15" i="4" s="1"/>
  <c r="J8" i="2"/>
  <c r="J9" i="2" s="1"/>
  <c r="H9" i="2"/>
  <c r="H9" i="4" l="1"/>
  <c r="J9" i="4" s="1"/>
  <c r="H8" i="4"/>
  <c r="J8" i="4" l="1"/>
  <c r="J10" i="4" s="1"/>
  <c r="H10" i="4"/>
</calcChain>
</file>

<file path=xl/sharedStrings.xml><?xml version="1.0" encoding="utf-8"?>
<sst xmlns="http://schemas.openxmlformats.org/spreadsheetml/2006/main" count="167" uniqueCount="30">
  <si>
    <t xml:space="preserve">Désignation Véhicule </t>
  </si>
  <si>
    <t>Code catégorie homogène</t>
  </si>
  <si>
    <t>Quantité</t>
  </si>
  <si>
    <t>Taux de TVA</t>
  </si>
  <si>
    <t>Prix en € TTC</t>
  </si>
  <si>
    <t>24.01</t>
  </si>
  <si>
    <t>TOTAL</t>
  </si>
  <si>
    <t xml:space="preserve">Nombre de km parcouru par an par véhicule </t>
  </si>
  <si>
    <t>Durée de location                             (maximum 48 mois)</t>
  </si>
  <si>
    <t>Désignation Véhicule</t>
  </si>
  <si>
    <t>Prix unitaire mensualité en € HT</t>
  </si>
  <si>
    <t>Durée de location                             (maximum 36 mois)</t>
  </si>
  <si>
    <t>PSE : Maintenance icluse</t>
  </si>
  <si>
    <t>PSE : Maintenance incluse</t>
  </si>
  <si>
    <t>Code nomenclature</t>
  </si>
  <si>
    <t>Frais de mise en circulation</t>
  </si>
  <si>
    <t>Frais d'immatriculation</t>
  </si>
  <si>
    <t>Prix mensualité en € HT</t>
  </si>
  <si>
    <t>AO N° 25144
FOURNITURE OU LOCATION DE 14 VEHICULES NEUFS SANS ASSURANCE ET SANS CHAUFFEUR POUR LE CHU DIJON BOURGOGNE
Lot n° 1 : Fourniture d'un véhicule utilitaire 2 places frigorifique froid négatif
Annexe n° 1 : DPGF</t>
  </si>
  <si>
    <t>AO N° 25144
FOURNITURE OU LOCATION DE 14 VEHICULES NEUFS SANS ASSURANCE ET SANS CHAUFFEUR POUR LE CHU DIJON BOURGOGNE
Lot n° 2 : Location d'un véhicule utilitaire 2 places frigorifique froid négatif
Annexe n° 1 : DPGF</t>
  </si>
  <si>
    <t>AO N° 25144
FOURNITURE OU LOCATION DE 14 VEHICULES NEUFS SANS ASSURANCE ET SANS CHAUFFEUR POUR LE CHU DIJON BOURGOGNE
Lot n° 3 : Fourniture de 7 véhicules citadines 5 places
Annexe n° 1 : DPGF</t>
  </si>
  <si>
    <t>AO N° 25144
FOURNITURE OU LOCATION DE 14 VEHICULES NEUFS SANS ASSURANCE ET SANS CHAUFFEUR POUR LE CHU DIJON BOURGOGNE
Lot n° 4 : Location de 7 véhicules citadines 5 places
Annexe n° 1 : DPGF</t>
  </si>
  <si>
    <t>AO N° 25144
FOURNITURE OU LOCATION DE 14 VEHICULES NEUFS SANS ASSURANCE ET SANS CHAUFFEUR POUR LE CHU DIJON BOURGOGNE
Lot n° 5 : Fourniture de 5 véhicules type monospace ou SUV ou break 5 places
Annexe n° 1 : DPGF</t>
  </si>
  <si>
    <t>AO N° 25144
FOURNITURE OU LOCATION DE 14 VEHICULES NEUFS SANS ASSURANCE ET SANS CHAUFFEUR POUR LE CHU DIJON BOURGOGNE
Lot n° 6 : Location de 5 véhicules type monospace ou SUV ou break 5 places
Annexe n° 1 : DPGF</t>
  </si>
  <si>
    <t>AO N° 25144
FOURNITURE OU LOCATION DE 14 VEHICULES NEUFS SANS ASSURANCE ET SANS CHAUFFEUR POUR LE CHU DIJON BOURGOGNE
Lot n° 7 : Fourniture d'un véhicule berline 5 places
Annexe n° 1 : DPGF</t>
  </si>
  <si>
    <t>AO N° 25144
FOURNITURE OU LOCATION DE 14 VEHICULES NEUFS SANS ASSURANCE ET SANS CHAUFFEUR POUR LE CHU DIJON BOURGOGNE
Lot n° 8 : Location d'un véhicule berline 5 places
Annexe n° 1 : DPGF</t>
  </si>
  <si>
    <t>TB11AOOO</t>
  </si>
  <si>
    <t>Prix en € HT</t>
  </si>
  <si>
    <t>Durée de location                             (48 mois maximum)</t>
  </si>
  <si>
    <t>PSE : Maintenance incluse + Contrôle technique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</si>
</sst>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DDEBF7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1">
    <xf numFmtId="0" fontId="0" fillId="0" borderId="0" xfId="0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2" fillId="2" borderId="0" xfId="0" applyFont="1" applyFill="1" applyBorder="1" applyAlignment="1">
      <alignment horizontal="left"/>
    </xf>
    <xf numFmtId="3" fontId="2" fillId="2" borderId="0" xfId="0" applyNumberFormat="1" applyFont="1" applyFill="1" applyBorder="1" applyAlignment="1">
      <alignment horizontal="center"/>
    </xf>
    <xf numFmtId="44" fontId="2" fillId="2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left" vertical="center" wrapText="1"/>
    </xf>
    <xf numFmtId="0" fontId="0" fillId="2" borderId="6" xfId="0" applyFont="1" applyFill="1" applyBorder="1" applyAlignment="1">
      <alignment horizontal="left"/>
    </xf>
    <xf numFmtId="0" fontId="0" fillId="2" borderId="7" xfId="0" applyFill="1" applyBorder="1"/>
    <xf numFmtId="0" fontId="0" fillId="2" borderId="5" xfId="0" applyFill="1" applyBorder="1" applyAlignment="1">
      <alignment wrapText="1"/>
    </xf>
    <xf numFmtId="0" fontId="0" fillId="0" borderId="0" xfId="0" applyAlignment="1">
      <alignment wrapText="1"/>
    </xf>
    <xf numFmtId="0" fontId="3" fillId="3" borderId="10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0" fillId="4" borderId="8" xfId="0" applyFont="1" applyFill="1" applyBorder="1" applyAlignment="1">
      <alignment horizontal="left" vertical="center" wrapText="1"/>
    </xf>
    <xf numFmtId="0" fontId="0" fillId="4" borderId="0" xfId="0" applyNumberFormat="1" applyFont="1" applyFill="1" applyBorder="1" applyAlignment="1">
      <alignment horizontal="center" vertical="center" wrapText="1"/>
    </xf>
    <xf numFmtId="9" fontId="0" fillId="4" borderId="0" xfId="0" applyNumberFormat="1" applyFont="1" applyFill="1" applyBorder="1" applyAlignment="1">
      <alignment horizontal="center" vertical="center" wrapText="1"/>
    </xf>
    <xf numFmtId="0" fontId="0" fillId="4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3" fontId="0" fillId="4" borderId="8" xfId="0" applyNumberFormat="1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0" fillId="4" borderId="9" xfId="0" applyNumberFormat="1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left" vertical="center"/>
    </xf>
    <xf numFmtId="0" fontId="2" fillId="5" borderId="14" xfId="0" applyFont="1" applyFill="1" applyBorder="1" applyAlignment="1">
      <alignment horizontal="left" vertical="center"/>
    </xf>
    <xf numFmtId="3" fontId="2" fillId="5" borderId="13" xfId="0" applyNumberFormat="1" applyFont="1" applyFill="1" applyBorder="1" applyAlignment="1">
      <alignment horizontal="center" vertical="center"/>
    </xf>
    <xf numFmtId="3" fontId="2" fillId="5" borderId="14" xfId="0" applyNumberFormat="1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horizontal="center" vertical="center" wrapText="1"/>
    </xf>
    <xf numFmtId="3" fontId="2" fillId="5" borderId="0" xfId="0" applyNumberFormat="1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left" vertical="center"/>
    </xf>
    <xf numFmtId="3" fontId="2" fillId="5" borderId="9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horizontal="center" vertical="center"/>
    </xf>
    <xf numFmtId="44" fontId="3" fillId="0" borderId="0" xfId="0" applyNumberFormat="1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3" fontId="2" fillId="0" borderId="11" xfId="0" applyNumberFormat="1" applyFont="1" applyFill="1" applyBorder="1" applyAlignment="1">
      <alignment horizontal="center" vertical="center"/>
    </xf>
    <xf numFmtId="44" fontId="3" fillId="0" borderId="11" xfId="0" applyNumberFormat="1" applyFont="1" applyFill="1" applyBorder="1" applyAlignment="1">
      <alignment horizontal="left" vertical="center"/>
    </xf>
    <xf numFmtId="0" fontId="3" fillId="3" borderId="20" xfId="0" applyFon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wrapText="1"/>
    </xf>
    <xf numFmtId="0" fontId="2" fillId="0" borderId="2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0" fillId="0" borderId="22" xfId="0" applyBorder="1"/>
    <xf numFmtId="0" fontId="0" fillId="0" borderId="6" xfId="0" applyBorder="1"/>
    <xf numFmtId="0" fontId="0" fillId="0" borderId="7" xfId="0" applyBorder="1"/>
    <xf numFmtId="0" fontId="2" fillId="5" borderId="23" xfId="0" applyFont="1" applyFill="1" applyBorder="1" applyAlignment="1">
      <alignment horizontal="left" vertical="center"/>
    </xf>
    <xf numFmtId="0" fontId="0" fillId="0" borderId="4" xfId="0" applyBorder="1"/>
    <xf numFmtId="0" fontId="0" fillId="0" borderId="5" xfId="0" applyBorder="1"/>
    <xf numFmtId="0" fontId="0" fillId="4" borderId="9" xfId="0" applyFont="1" applyFill="1" applyBorder="1" applyAlignment="1">
      <alignment horizontal="center" vertical="center" wrapText="1"/>
    </xf>
    <xf numFmtId="44" fontId="3" fillId="3" borderId="11" xfId="0" applyNumberFormat="1" applyFont="1" applyFill="1" applyBorder="1" applyAlignment="1">
      <alignment horizontal="center" vertical="center" wrapText="1"/>
    </xf>
    <xf numFmtId="44" fontId="3" fillId="3" borderId="17" xfId="0" applyNumberFormat="1" applyFont="1" applyFill="1" applyBorder="1" applyAlignment="1">
      <alignment horizontal="center" vertical="center"/>
    </xf>
    <xf numFmtId="164" fontId="0" fillId="4" borderId="8" xfId="0" applyNumberFormat="1" applyFont="1" applyFill="1" applyBorder="1" applyAlignment="1">
      <alignment horizontal="right" vertical="center" wrapText="1"/>
    </xf>
    <xf numFmtId="164" fontId="0" fillId="4" borderId="9" xfId="0" applyNumberFormat="1" applyFont="1" applyFill="1" applyBorder="1" applyAlignment="1">
      <alignment horizontal="right" vertical="center" wrapText="1"/>
    </xf>
    <xf numFmtId="164" fontId="2" fillId="5" borderId="14" xfId="0" applyNumberFormat="1" applyFont="1" applyFill="1" applyBorder="1" applyAlignment="1">
      <alignment horizontal="right" vertical="center"/>
    </xf>
    <xf numFmtId="164" fontId="2" fillId="5" borderId="13" xfId="0" applyNumberFormat="1" applyFont="1" applyFill="1" applyBorder="1" applyAlignment="1">
      <alignment horizontal="right" vertical="center"/>
    </xf>
    <xf numFmtId="9" fontId="0" fillId="4" borderId="9" xfId="0" applyNumberFormat="1" applyFont="1" applyFill="1" applyBorder="1" applyAlignment="1">
      <alignment horizontal="center" vertical="center" wrapText="1"/>
    </xf>
    <xf numFmtId="164" fontId="0" fillId="4" borderId="8" xfId="1" applyNumberFormat="1" applyFont="1" applyFill="1" applyBorder="1" applyAlignment="1">
      <alignment horizontal="center" vertical="center" wrapText="1"/>
    </xf>
    <xf numFmtId="164" fontId="2" fillId="5" borderId="9" xfId="0" applyNumberFormat="1" applyFont="1" applyFill="1" applyBorder="1" applyAlignment="1">
      <alignment horizontal="center" vertical="center"/>
    </xf>
    <xf numFmtId="164" fontId="2" fillId="5" borderId="0" xfId="0" applyNumberFormat="1" applyFont="1" applyFill="1" applyBorder="1" applyAlignment="1">
      <alignment horizontal="center" vertical="center"/>
    </xf>
    <xf numFmtId="164" fontId="2" fillId="5" borderId="12" xfId="0" applyNumberFormat="1" applyFont="1" applyFill="1" applyBorder="1" applyAlignment="1">
      <alignment horizontal="right" vertical="center"/>
    </xf>
    <xf numFmtId="164" fontId="3" fillId="6" borderId="14" xfId="0" applyNumberFormat="1" applyFont="1" applyFill="1" applyBorder="1" applyAlignment="1">
      <alignment horizontal="right" vertical="center"/>
    </xf>
    <xf numFmtId="164" fontId="0" fillId="4" borderId="9" xfId="1" applyNumberFormat="1" applyFont="1" applyFill="1" applyBorder="1" applyAlignment="1">
      <alignment horizontal="right" vertical="center" wrapText="1"/>
    </xf>
    <xf numFmtId="164" fontId="0" fillId="4" borderId="8" xfId="1" applyNumberFormat="1" applyFont="1" applyFill="1" applyBorder="1" applyAlignment="1">
      <alignment horizontal="right" vertical="center" wrapText="1"/>
    </xf>
    <xf numFmtId="164" fontId="3" fillId="6" borderId="15" xfId="0" applyNumberFormat="1" applyFont="1" applyFill="1" applyBorder="1" applyAlignment="1">
      <alignment horizontal="right" vertical="center"/>
    </xf>
    <xf numFmtId="164" fontId="3" fillId="6" borderId="18" xfId="0" applyNumberFormat="1" applyFont="1" applyFill="1" applyBorder="1" applyAlignment="1">
      <alignment horizontal="right" vertical="center"/>
    </xf>
    <xf numFmtId="164" fontId="2" fillId="5" borderId="9" xfId="0" applyNumberFormat="1" applyFont="1" applyFill="1" applyBorder="1" applyAlignment="1">
      <alignment horizontal="right" vertical="center"/>
    </xf>
    <xf numFmtId="164" fontId="2" fillId="5" borderId="0" xfId="0" applyNumberFormat="1" applyFont="1" applyFill="1" applyBorder="1" applyAlignment="1">
      <alignment horizontal="right" vertical="center"/>
    </xf>
    <xf numFmtId="0" fontId="0" fillId="4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0" fillId="4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DDEBF7"/>
      <color rgb="FF8497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5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190501</xdr:colOff>
      <xdr:row>0</xdr:row>
      <xdr:rowOff>69851</xdr:rowOff>
    </xdr:from>
    <xdr:to>
      <xdr:col>0</xdr:col>
      <xdr:colOff>1346201</xdr:colOff>
      <xdr:row>3</xdr:row>
      <xdr:rowOff>133350</xdr:rowOff>
    </xdr:to>
    <xdr:pic>
      <xdr:nvPicPr>
        <xdr:cNvPr id="2" name="Image 1" descr="C:\Users\BOSE0808980\Desktop\Logo GHT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1" y="69851"/>
          <a:ext cx="1155700" cy="6159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133350</xdr:colOff>
      <xdr:row>4</xdr:row>
      <xdr:rowOff>25400</xdr:rowOff>
    </xdr:from>
    <xdr:to>
      <xdr:col>0</xdr:col>
      <xdr:colOff>1638300</xdr:colOff>
      <xdr:row>5</xdr:row>
      <xdr:rowOff>50800</xdr:rowOff>
    </xdr:to>
    <xdr:pic>
      <xdr:nvPicPr>
        <xdr:cNvPr id="3" name="Image 2" descr="cid:image001.png@01DA6EE5.9F2C07C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762000"/>
          <a:ext cx="1504950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190501</xdr:colOff>
      <xdr:row>0</xdr:row>
      <xdr:rowOff>69851</xdr:rowOff>
    </xdr:from>
    <xdr:to>
      <xdr:col>0</xdr:col>
      <xdr:colOff>1346201</xdr:colOff>
      <xdr:row>3</xdr:row>
      <xdr:rowOff>133350</xdr:rowOff>
    </xdr:to>
    <xdr:pic>
      <xdr:nvPicPr>
        <xdr:cNvPr id="2" name="Image 1" descr="C:\Users\BOSE0808980\Desktop\Logo GHT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1" y="69851"/>
          <a:ext cx="1155700" cy="6159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133350</xdr:colOff>
      <xdr:row>4</xdr:row>
      <xdr:rowOff>25400</xdr:rowOff>
    </xdr:from>
    <xdr:to>
      <xdr:col>0</xdr:col>
      <xdr:colOff>1638300</xdr:colOff>
      <xdr:row>5</xdr:row>
      <xdr:rowOff>50800</xdr:rowOff>
    </xdr:to>
    <xdr:pic>
      <xdr:nvPicPr>
        <xdr:cNvPr id="3" name="Image 2" descr="cid:image001.png@01DA6EE5.9F2C07C0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762000"/>
          <a:ext cx="1504950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190501</xdr:colOff>
      <xdr:row>0</xdr:row>
      <xdr:rowOff>69851</xdr:rowOff>
    </xdr:from>
    <xdr:to>
      <xdr:col>0</xdr:col>
      <xdr:colOff>1346201</xdr:colOff>
      <xdr:row>3</xdr:row>
      <xdr:rowOff>133350</xdr:rowOff>
    </xdr:to>
    <xdr:pic>
      <xdr:nvPicPr>
        <xdr:cNvPr id="2" name="Image 1" descr="C:\Users\BOSE0808980\Desktop\Logo GHT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1" y="69851"/>
          <a:ext cx="1155700" cy="6159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133350</xdr:colOff>
      <xdr:row>4</xdr:row>
      <xdr:rowOff>25400</xdr:rowOff>
    </xdr:from>
    <xdr:to>
      <xdr:col>0</xdr:col>
      <xdr:colOff>1638300</xdr:colOff>
      <xdr:row>5</xdr:row>
      <xdr:rowOff>50800</xdr:rowOff>
    </xdr:to>
    <xdr:pic>
      <xdr:nvPicPr>
        <xdr:cNvPr id="3" name="Image 2" descr="cid:image001.png@01DA6EE5.9F2C07C0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762000"/>
          <a:ext cx="1504950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190501</xdr:colOff>
      <xdr:row>0</xdr:row>
      <xdr:rowOff>69851</xdr:rowOff>
    </xdr:from>
    <xdr:to>
      <xdr:col>0</xdr:col>
      <xdr:colOff>1346201</xdr:colOff>
      <xdr:row>3</xdr:row>
      <xdr:rowOff>133350</xdr:rowOff>
    </xdr:to>
    <xdr:pic>
      <xdr:nvPicPr>
        <xdr:cNvPr id="2" name="Image 1" descr="C:\Users\BOSE0808980\Desktop\Logo GHT.jp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1" y="69851"/>
          <a:ext cx="1155700" cy="6159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133350</xdr:colOff>
      <xdr:row>4</xdr:row>
      <xdr:rowOff>25400</xdr:rowOff>
    </xdr:from>
    <xdr:to>
      <xdr:col>0</xdr:col>
      <xdr:colOff>1638300</xdr:colOff>
      <xdr:row>5</xdr:row>
      <xdr:rowOff>50800</xdr:rowOff>
    </xdr:to>
    <xdr:pic>
      <xdr:nvPicPr>
        <xdr:cNvPr id="3" name="Image 2" descr="cid:image001.png@01DA6EE5.9F2C07C0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762000"/>
          <a:ext cx="1504950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190501</xdr:colOff>
      <xdr:row>0</xdr:row>
      <xdr:rowOff>69851</xdr:rowOff>
    </xdr:from>
    <xdr:to>
      <xdr:col>0</xdr:col>
      <xdr:colOff>1346201</xdr:colOff>
      <xdr:row>3</xdr:row>
      <xdr:rowOff>133350</xdr:rowOff>
    </xdr:to>
    <xdr:pic>
      <xdr:nvPicPr>
        <xdr:cNvPr id="2" name="Image 1" descr="C:\Users\BOSE0808980\Desktop\Logo GHT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1" y="69851"/>
          <a:ext cx="1155700" cy="6159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133350</xdr:colOff>
      <xdr:row>4</xdr:row>
      <xdr:rowOff>25400</xdr:rowOff>
    </xdr:from>
    <xdr:to>
      <xdr:col>0</xdr:col>
      <xdr:colOff>1638300</xdr:colOff>
      <xdr:row>5</xdr:row>
      <xdr:rowOff>50800</xdr:rowOff>
    </xdr:to>
    <xdr:pic>
      <xdr:nvPicPr>
        <xdr:cNvPr id="3" name="Image 2" descr="cid:image001.png@01DA6EE5.9F2C07C0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762000"/>
          <a:ext cx="1504950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190501</xdr:colOff>
      <xdr:row>0</xdr:row>
      <xdr:rowOff>69851</xdr:rowOff>
    </xdr:from>
    <xdr:to>
      <xdr:col>0</xdr:col>
      <xdr:colOff>1346201</xdr:colOff>
      <xdr:row>3</xdr:row>
      <xdr:rowOff>133350</xdr:rowOff>
    </xdr:to>
    <xdr:pic>
      <xdr:nvPicPr>
        <xdr:cNvPr id="2" name="Image 1" descr="C:\Users\BOSE0808980\Desktop\Logo GHT.jp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1" y="69851"/>
          <a:ext cx="1155700" cy="6159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133350</xdr:colOff>
      <xdr:row>4</xdr:row>
      <xdr:rowOff>25400</xdr:rowOff>
    </xdr:from>
    <xdr:to>
      <xdr:col>0</xdr:col>
      <xdr:colOff>1638300</xdr:colOff>
      <xdr:row>5</xdr:row>
      <xdr:rowOff>50800</xdr:rowOff>
    </xdr:to>
    <xdr:pic>
      <xdr:nvPicPr>
        <xdr:cNvPr id="3" name="Image 2" descr="cid:image001.png@01DA6EE5.9F2C07C0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762000"/>
          <a:ext cx="1504950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190501</xdr:colOff>
      <xdr:row>0</xdr:row>
      <xdr:rowOff>69851</xdr:rowOff>
    </xdr:from>
    <xdr:to>
      <xdr:col>0</xdr:col>
      <xdr:colOff>1346201</xdr:colOff>
      <xdr:row>3</xdr:row>
      <xdr:rowOff>133350</xdr:rowOff>
    </xdr:to>
    <xdr:pic>
      <xdr:nvPicPr>
        <xdr:cNvPr id="2" name="Image 1" descr="C:\Users\BOSE0808980\Desktop\Logo GHT.jp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1" y="69851"/>
          <a:ext cx="1155700" cy="6159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133350</xdr:colOff>
      <xdr:row>4</xdr:row>
      <xdr:rowOff>25400</xdr:rowOff>
    </xdr:from>
    <xdr:to>
      <xdr:col>0</xdr:col>
      <xdr:colOff>1638300</xdr:colOff>
      <xdr:row>5</xdr:row>
      <xdr:rowOff>50800</xdr:rowOff>
    </xdr:to>
    <xdr:pic>
      <xdr:nvPicPr>
        <xdr:cNvPr id="3" name="Image 2" descr="cid:image001.png@01DA6EE5.9F2C07C0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762000"/>
          <a:ext cx="1504950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190501</xdr:colOff>
      <xdr:row>0</xdr:row>
      <xdr:rowOff>69851</xdr:rowOff>
    </xdr:from>
    <xdr:to>
      <xdr:col>0</xdr:col>
      <xdr:colOff>1346201</xdr:colOff>
      <xdr:row>3</xdr:row>
      <xdr:rowOff>133350</xdr:rowOff>
    </xdr:to>
    <xdr:pic>
      <xdr:nvPicPr>
        <xdr:cNvPr id="2" name="Image 1" descr="C:\Users\BOSE0808980\Desktop\Logo GHT.jp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1" y="69851"/>
          <a:ext cx="1155700" cy="6159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133350</xdr:colOff>
      <xdr:row>4</xdr:row>
      <xdr:rowOff>25400</xdr:rowOff>
    </xdr:from>
    <xdr:to>
      <xdr:col>0</xdr:col>
      <xdr:colOff>1638300</xdr:colOff>
      <xdr:row>5</xdr:row>
      <xdr:rowOff>50800</xdr:rowOff>
    </xdr:to>
    <xdr:pic>
      <xdr:nvPicPr>
        <xdr:cNvPr id="3" name="Image 2" descr="cid:image001.png@01DA6EE5.9F2C07C0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762000"/>
          <a:ext cx="1504950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"/>
  <sheetViews>
    <sheetView showGridLines="0" zoomScale="90" zoomScaleNormal="90" workbookViewId="0">
      <selection activeCell="G20" sqref="G20"/>
    </sheetView>
  </sheetViews>
  <sheetFormatPr baseColWidth="10" defaultRowHeight="15" x14ac:dyDescent="0.25"/>
  <cols>
    <col min="1" max="2" width="28.42578125" customWidth="1"/>
    <col min="3" max="3" width="35.85546875" customWidth="1"/>
    <col min="4" max="6" width="18.85546875" customWidth="1"/>
    <col min="7" max="7" width="17.7109375" customWidth="1"/>
    <col min="8" max="8" width="24.42578125" customWidth="1"/>
    <col min="9" max="9" width="15.7109375" customWidth="1"/>
  </cols>
  <sheetData>
    <row r="1" spans="1:10" ht="14.45" customHeight="1" x14ac:dyDescent="0.25">
      <c r="A1" s="81" t="s">
        <v>18</v>
      </c>
      <c r="B1" s="82"/>
      <c r="C1" s="82"/>
      <c r="D1" s="82"/>
      <c r="E1" s="82"/>
      <c r="F1" s="82"/>
      <c r="G1" s="82"/>
      <c r="H1" s="82"/>
      <c r="I1" s="82"/>
      <c r="J1" s="83"/>
    </row>
    <row r="2" spans="1:10" ht="14.45" customHeight="1" x14ac:dyDescent="0.25">
      <c r="A2" s="84"/>
      <c r="B2" s="85"/>
      <c r="C2" s="85"/>
      <c r="D2" s="85"/>
      <c r="E2" s="85"/>
      <c r="F2" s="85"/>
      <c r="G2" s="85"/>
      <c r="H2" s="85"/>
      <c r="I2" s="85"/>
      <c r="J2" s="86"/>
    </row>
    <row r="3" spans="1:10" ht="14.45" customHeight="1" x14ac:dyDescent="0.25">
      <c r="A3" s="84"/>
      <c r="B3" s="85"/>
      <c r="C3" s="85"/>
      <c r="D3" s="85"/>
      <c r="E3" s="85"/>
      <c r="F3" s="85"/>
      <c r="G3" s="85"/>
      <c r="H3" s="85"/>
      <c r="I3" s="85"/>
      <c r="J3" s="86"/>
    </row>
    <row r="4" spans="1:10" ht="14.45" customHeight="1" x14ac:dyDescent="0.25">
      <c r="A4" s="84"/>
      <c r="B4" s="85"/>
      <c r="C4" s="85"/>
      <c r="D4" s="85"/>
      <c r="E4" s="85"/>
      <c r="F4" s="85"/>
      <c r="G4" s="85"/>
      <c r="H4" s="85"/>
      <c r="I4" s="85"/>
      <c r="J4" s="86"/>
    </row>
    <row r="5" spans="1:10" ht="35.1" customHeight="1" x14ac:dyDescent="0.25">
      <c r="A5" s="84"/>
      <c r="B5" s="85"/>
      <c r="C5" s="85"/>
      <c r="D5" s="85"/>
      <c r="E5" s="85"/>
      <c r="F5" s="85"/>
      <c r="G5" s="85"/>
      <c r="H5" s="85"/>
      <c r="I5" s="85"/>
      <c r="J5" s="86"/>
    </row>
    <row r="6" spans="1:10" x14ac:dyDescent="0.25">
      <c r="A6" s="1"/>
      <c r="B6" s="2"/>
      <c r="C6" s="2"/>
      <c r="D6" s="2"/>
      <c r="E6" s="2"/>
      <c r="F6" s="2"/>
      <c r="G6" s="2"/>
      <c r="H6" s="2"/>
      <c r="I6" s="2"/>
      <c r="J6" s="3"/>
    </row>
    <row r="7" spans="1:10" ht="31.5" customHeight="1" x14ac:dyDescent="0.25">
      <c r="A7" s="12" t="s">
        <v>0</v>
      </c>
      <c r="B7" s="12" t="s">
        <v>14</v>
      </c>
      <c r="C7" s="13" t="s">
        <v>1</v>
      </c>
      <c r="D7" s="14" t="s">
        <v>2</v>
      </c>
      <c r="E7" s="63" t="s">
        <v>27</v>
      </c>
      <c r="F7" s="22" t="s">
        <v>15</v>
      </c>
      <c r="G7" s="62" t="s">
        <v>16</v>
      </c>
      <c r="H7" s="13" t="s">
        <v>3</v>
      </c>
      <c r="I7" s="15" t="s">
        <v>4</v>
      </c>
      <c r="J7" s="3"/>
    </row>
    <row r="8" spans="1:10" s="11" customFormat="1" ht="39.6" customHeight="1" x14ac:dyDescent="0.25">
      <c r="A8" s="16"/>
      <c r="B8" s="80" t="s">
        <v>26</v>
      </c>
      <c r="C8" s="19" t="s">
        <v>5</v>
      </c>
      <c r="D8" s="17">
        <v>1</v>
      </c>
      <c r="E8" s="64"/>
      <c r="F8" s="64"/>
      <c r="G8" s="65"/>
      <c r="H8" s="18"/>
      <c r="I8" s="65">
        <f>SUM(E8:G8)*(1+H8)</f>
        <v>0</v>
      </c>
      <c r="J8" s="10"/>
    </row>
    <row r="9" spans="1:10" ht="31.5" customHeight="1" x14ac:dyDescent="0.25">
      <c r="A9" s="25" t="s">
        <v>6</v>
      </c>
      <c r="B9" s="25"/>
      <c r="C9" s="26"/>
      <c r="D9" s="27">
        <v>1</v>
      </c>
      <c r="E9" s="66">
        <f>E8*D9</f>
        <v>0</v>
      </c>
      <c r="F9" s="67">
        <f>F8*D9</f>
        <v>0</v>
      </c>
      <c r="G9" s="66">
        <f>G8*D9</f>
        <v>0</v>
      </c>
      <c r="H9" s="26"/>
      <c r="I9" s="76">
        <f>I8*D9</f>
        <v>0</v>
      </c>
      <c r="J9" s="3"/>
    </row>
    <row r="10" spans="1:10" x14ac:dyDescent="0.25">
      <c r="A10" s="4"/>
      <c r="B10" s="4"/>
      <c r="C10" s="4"/>
      <c r="D10" s="5"/>
      <c r="E10" s="5"/>
      <c r="F10" s="5"/>
      <c r="G10" s="6"/>
      <c r="H10" s="4"/>
      <c r="I10" s="6"/>
      <c r="J10" s="3"/>
    </row>
    <row r="11" spans="1:10" x14ac:dyDescent="0.25">
      <c r="A11" s="7"/>
      <c r="B11" s="7"/>
      <c r="C11" s="7"/>
      <c r="D11" s="5"/>
      <c r="E11" s="5"/>
      <c r="F11" s="5"/>
      <c r="G11" s="6"/>
      <c r="H11" s="4"/>
      <c r="I11" s="6"/>
      <c r="J11" s="3"/>
    </row>
    <row r="12" spans="1:10" ht="15.75" thickBot="1" x14ac:dyDescent="0.3">
      <c r="A12" s="8"/>
      <c r="B12" s="8"/>
      <c r="C12" s="8"/>
      <c r="D12" s="8"/>
      <c r="E12" s="8"/>
      <c r="F12" s="8"/>
      <c r="G12" s="8"/>
      <c r="H12" s="8"/>
      <c r="I12" s="8"/>
      <c r="J12" s="9"/>
    </row>
  </sheetData>
  <mergeCells count="1">
    <mergeCell ref="A1:J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6"/>
  <sheetViews>
    <sheetView showGridLines="0" tabSelected="1" zoomScale="70" zoomScaleNormal="70" workbookViewId="0">
      <selection activeCell="F11" sqref="F11"/>
    </sheetView>
  </sheetViews>
  <sheetFormatPr baseColWidth="10" defaultRowHeight="15" x14ac:dyDescent="0.25"/>
  <cols>
    <col min="1" max="3" width="28.42578125" customWidth="1"/>
    <col min="4" max="4" width="35.85546875" customWidth="1"/>
    <col min="5" max="5" width="18.85546875" customWidth="1"/>
    <col min="6" max="6" width="22.140625" customWidth="1"/>
    <col min="7" max="8" width="18.85546875" customWidth="1"/>
    <col min="9" max="9" width="24.42578125" customWidth="1"/>
    <col min="10" max="10" width="15.5703125" customWidth="1"/>
    <col min="11" max="11" width="13.5703125" customWidth="1"/>
  </cols>
  <sheetData>
    <row r="1" spans="1:12" x14ac:dyDescent="0.25">
      <c r="A1" s="81" t="s">
        <v>19</v>
      </c>
      <c r="B1" s="82"/>
      <c r="C1" s="82"/>
      <c r="D1" s="82"/>
      <c r="E1" s="82"/>
      <c r="F1" s="82"/>
      <c r="G1" s="82"/>
      <c r="H1" s="82"/>
      <c r="I1" s="82"/>
      <c r="J1" s="82"/>
      <c r="K1" s="83"/>
      <c r="L1" s="51"/>
    </row>
    <row r="2" spans="1:12" x14ac:dyDescent="0.25">
      <c r="A2" s="84"/>
      <c r="B2" s="85"/>
      <c r="C2" s="85"/>
      <c r="D2" s="85"/>
      <c r="E2" s="85"/>
      <c r="F2" s="85"/>
      <c r="G2" s="85"/>
      <c r="H2" s="85"/>
      <c r="I2" s="85"/>
      <c r="J2" s="85"/>
      <c r="K2" s="86"/>
      <c r="L2" s="51"/>
    </row>
    <row r="3" spans="1:12" x14ac:dyDescent="0.25">
      <c r="A3" s="84"/>
      <c r="B3" s="85"/>
      <c r="C3" s="85"/>
      <c r="D3" s="85"/>
      <c r="E3" s="85"/>
      <c r="F3" s="85"/>
      <c r="G3" s="85"/>
      <c r="H3" s="85"/>
      <c r="I3" s="85"/>
      <c r="J3" s="85"/>
      <c r="K3" s="86"/>
      <c r="L3" s="51"/>
    </row>
    <row r="4" spans="1:12" x14ac:dyDescent="0.25">
      <c r="A4" s="84"/>
      <c r="B4" s="85"/>
      <c r="C4" s="85"/>
      <c r="D4" s="85"/>
      <c r="E4" s="85"/>
      <c r="F4" s="85"/>
      <c r="G4" s="85"/>
      <c r="H4" s="85"/>
      <c r="I4" s="85"/>
      <c r="J4" s="85"/>
      <c r="K4" s="86"/>
      <c r="L4" s="51"/>
    </row>
    <row r="5" spans="1:12" ht="35.1" customHeight="1" x14ac:dyDescent="0.25">
      <c r="A5" s="84"/>
      <c r="B5" s="85"/>
      <c r="C5" s="85"/>
      <c r="D5" s="85"/>
      <c r="E5" s="85"/>
      <c r="F5" s="85"/>
      <c r="G5" s="85"/>
      <c r="H5" s="85"/>
      <c r="I5" s="85"/>
      <c r="J5" s="85"/>
      <c r="K5" s="86"/>
      <c r="L5" s="51"/>
    </row>
    <row r="6" spans="1:12" x14ac:dyDescent="0.25">
      <c r="A6" s="1"/>
      <c r="B6" s="2"/>
      <c r="C6" s="2"/>
      <c r="D6" s="2"/>
      <c r="E6" s="2"/>
      <c r="F6" s="2"/>
      <c r="G6" s="2"/>
      <c r="H6" s="2"/>
      <c r="I6" s="2"/>
      <c r="J6" s="2"/>
      <c r="K6" s="3"/>
      <c r="L6" s="51"/>
    </row>
    <row r="7" spans="1:12" ht="48.95" customHeight="1" x14ac:dyDescent="0.25">
      <c r="A7" s="47" t="s">
        <v>9</v>
      </c>
      <c r="B7" s="20" t="s">
        <v>7</v>
      </c>
      <c r="C7" s="12" t="s">
        <v>14</v>
      </c>
      <c r="D7" s="13" t="s">
        <v>1</v>
      </c>
      <c r="E7" s="14" t="s">
        <v>2</v>
      </c>
      <c r="F7" s="22" t="s">
        <v>11</v>
      </c>
      <c r="G7" s="22" t="s">
        <v>17</v>
      </c>
      <c r="H7" s="23" t="s">
        <v>27</v>
      </c>
      <c r="I7" s="13" t="s">
        <v>3</v>
      </c>
      <c r="J7" s="15" t="s">
        <v>4</v>
      </c>
      <c r="K7" s="3"/>
      <c r="L7" s="51"/>
    </row>
    <row r="8" spans="1:12" s="11" customFormat="1" ht="39.6" customHeight="1" x14ac:dyDescent="0.25">
      <c r="A8" s="48"/>
      <c r="B8" s="21">
        <v>50000</v>
      </c>
      <c r="C8" s="21" t="s">
        <v>26</v>
      </c>
      <c r="D8" s="30" t="s">
        <v>5</v>
      </c>
      <c r="E8" s="17">
        <v>1</v>
      </c>
      <c r="F8" s="24"/>
      <c r="G8" s="69"/>
      <c r="H8" s="69">
        <f>G8*F8</f>
        <v>0</v>
      </c>
      <c r="I8" s="68"/>
      <c r="J8" s="65">
        <f>H8*(1+I8)</f>
        <v>0</v>
      </c>
      <c r="K8" s="10"/>
      <c r="L8" s="52"/>
    </row>
    <row r="9" spans="1:12" ht="31.5" customHeight="1" x14ac:dyDescent="0.25">
      <c r="A9" s="49" t="s">
        <v>6</v>
      </c>
      <c r="B9" s="32"/>
      <c r="C9" s="32"/>
      <c r="D9" s="33"/>
      <c r="E9" s="31">
        <v>1</v>
      </c>
      <c r="F9" s="34"/>
      <c r="G9" s="70">
        <f>G8*E9</f>
        <v>0</v>
      </c>
      <c r="H9" s="71">
        <f>H8*E9</f>
        <v>0</v>
      </c>
      <c r="I9" s="33"/>
      <c r="J9" s="77">
        <f>J8*E9</f>
        <v>0</v>
      </c>
      <c r="K9" s="3"/>
      <c r="L9" s="51"/>
    </row>
    <row r="10" spans="1:12" ht="39" customHeight="1" x14ac:dyDescent="0.25">
      <c r="A10" s="87" t="s">
        <v>29</v>
      </c>
      <c r="B10" s="88"/>
      <c r="C10" s="88"/>
      <c r="D10" s="88"/>
      <c r="E10" s="88"/>
      <c r="F10" s="88"/>
      <c r="G10" s="88"/>
      <c r="H10" s="88"/>
      <c r="I10" s="88"/>
      <c r="J10" s="88"/>
      <c r="K10" s="3"/>
      <c r="L10" s="51"/>
    </row>
    <row r="11" spans="1:12" ht="48.95" customHeight="1" x14ac:dyDescent="0.25">
      <c r="A11" s="50" t="s">
        <v>9</v>
      </c>
      <c r="B11" s="35" t="s">
        <v>7</v>
      </c>
      <c r="C11" s="12" t="s">
        <v>14</v>
      </c>
      <c r="D11" s="36" t="s">
        <v>1</v>
      </c>
      <c r="E11" s="37" t="s">
        <v>2</v>
      </c>
      <c r="F11" s="38" t="s">
        <v>11</v>
      </c>
      <c r="G11" s="38" t="s">
        <v>17</v>
      </c>
      <c r="H11" s="39" t="s">
        <v>27</v>
      </c>
      <c r="I11" s="36" t="s">
        <v>3</v>
      </c>
      <c r="J11" s="40" t="s">
        <v>4</v>
      </c>
      <c r="K11" s="3"/>
      <c r="L11" s="51"/>
    </row>
    <row r="12" spans="1:12" ht="39" customHeight="1" x14ac:dyDescent="0.25">
      <c r="A12" s="48"/>
      <c r="B12" s="21">
        <v>50000</v>
      </c>
      <c r="C12" s="21" t="s">
        <v>26</v>
      </c>
      <c r="D12" s="30" t="s">
        <v>5</v>
      </c>
      <c r="E12" s="17">
        <v>1</v>
      </c>
      <c r="F12" s="24"/>
      <c r="G12" s="69"/>
      <c r="H12" s="69">
        <f>G12*F12</f>
        <v>0</v>
      </c>
      <c r="I12" s="68"/>
      <c r="J12" s="65">
        <f>H12*(1+I12)</f>
        <v>0</v>
      </c>
      <c r="K12" s="3"/>
      <c r="L12" s="51"/>
    </row>
    <row r="13" spans="1:12" ht="39" customHeight="1" x14ac:dyDescent="0.25">
      <c r="A13" s="49" t="s">
        <v>6</v>
      </c>
      <c r="B13" s="32"/>
      <c r="C13" s="32"/>
      <c r="D13" s="33"/>
      <c r="E13" s="31">
        <v>1</v>
      </c>
      <c r="F13" s="34"/>
      <c r="G13" s="70">
        <f>G12*E13</f>
        <v>0</v>
      </c>
      <c r="H13" s="71">
        <f>H12*E13</f>
        <v>0</v>
      </c>
      <c r="I13" s="33"/>
      <c r="J13" s="77">
        <f>J12*E13</f>
        <v>0</v>
      </c>
      <c r="K13" s="3"/>
      <c r="L13" s="51"/>
    </row>
    <row r="14" spans="1:12" ht="14.1" customHeight="1" x14ac:dyDescent="0.25">
      <c r="A14" s="53" t="s">
        <v>6</v>
      </c>
      <c r="B14" s="44"/>
      <c r="C14" s="44"/>
      <c r="D14" s="44"/>
      <c r="E14" s="45"/>
      <c r="F14" s="45"/>
      <c r="G14" s="45"/>
      <c r="H14" s="45"/>
      <c r="I14" s="44"/>
      <c r="J14" s="46"/>
      <c r="K14" s="3"/>
      <c r="L14" s="51"/>
    </row>
    <row r="15" spans="1:12" ht="14.1" customHeight="1" x14ac:dyDescent="0.25">
      <c r="A15" s="54"/>
      <c r="B15" s="41"/>
      <c r="C15" s="41"/>
      <c r="D15" s="41"/>
      <c r="E15" s="42"/>
      <c r="F15" s="42"/>
      <c r="G15" s="42"/>
      <c r="H15" s="42"/>
      <c r="I15" s="41"/>
      <c r="J15" s="43"/>
      <c r="K15" s="3"/>
      <c r="L15" s="51"/>
    </row>
    <row r="16" spans="1:12" ht="15.75" thickBot="1" x14ac:dyDescent="0.3">
      <c r="A16" s="55"/>
      <c r="B16" s="56"/>
      <c r="C16" s="56"/>
      <c r="D16" s="56"/>
      <c r="E16" s="56"/>
      <c r="F16" s="56"/>
      <c r="G16" s="56"/>
      <c r="H16" s="56"/>
      <c r="I16" s="56"/>
      <c r="J16" s="56"/>
      <c r="K16" s="57"/>
    </row>
  </sheetData>
  <mergeCells count="2">
    <mergeCell ref="A1:K5"/>
    <mergeCell ref="A10:J10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2"/>
  <sheetViews>
    <sheetView showGridLines="0" zoomScale="70" zoomScaleNormal="70" workbookViewId="0">
      <selection activeCell="A12" sqref="A12"/>
    </sheetView>
  </sheetViews>
  <sheetFormatPr baseColWidth="10" defaultRowHeight="15" x14ac:dyDescent="0.25"/>
  <cols>
    <col min="1" max="2" width="28.42578125" customWidth="1"/>
    <col min="3" max="3" width="35.85546875" customWidth="1"/>
    <col min="4" max="6" width="18.85546875" customWidth="1"/>
    <col min="7" max="7" width="17.7109375" customWidth="1"/>
    <col min="8" max="8" width="24.42578125" customWidth="1"/>
    <col min="9" max="9" width="15.7109375" customWidth="1"/>
  </cols>
  <sheetData>
    <row r="1" spans="1:10" ht="14.45" customHeight="1" x14ac:dyDescent="0.25">
      <c r="A1" s="81" t="s">
        <v>20</v>
      </c>
      <c r="B1" s="82"/>
      <c r="C1" s="82"/>
      <c r="D1" s="82"/>
      <c r="E1" s="82"/>
      <c r="F1" s="82"/>
      <c r="G1" s="82"/>
      <c r="H1" s="82"/>
      <c r="I1" s="82"/>
      <c r="J1" s="83"/>
    </row>
    <row r="2" spans="1:10" ht="14.45" customHeight="1" x14ac:dyDescent="0.25">
      <c r="A2" s="84"/>
      <c r="B2" s="85"/>
      <c r="C2" s="85"/>
      <c r="D2" s="85"/>
      <c r="E2" s="85"/>
      <c r="F2" s="85"/>
      <c r="G2" s="85"/>
      <c r="H2" s="85"/>
      <c r="I2" s="85"/>
      <c r="J2" s="86"/>
    </row>
    <row r="3" spans="1:10" ht="14.45" customHeight="1" x14ac:dyDescent="0.25">
      <c r="A3" s="84"/>
      <c r="B3" s="85"/>
      <c r="C3" s="85"/>
      <c r="D3" s="85"/>
      <c r="E3" s="85"/>
      <c r="F3" s="85"/>
      <c r="G3" s="85"/>
      <c r="H3" s="85"/>
      <c r="I3" s="85"/>
      <c r="J3" s="86"/>
    </row>
    <row r="4" spans="1:10" ht="14.45" customHeight="1" x14ac:dyDescent="0.25">
      <c r="A4" s="84"/>
      <c r="B4" s="85"/>
      <c r="C4" s="85"/>
      <c r="D4" s="85"/>
      <c r="E4" s="85"/>
      <c r="F4" s="85"/>
      <c r="G4" s="85"/>
      <c r="H4" s="85"/>
      <c r="I4" s="85"/>
      <c r="J4" s="86"/>
    </row>
    <row r="5" spans="1:10" ht="35.1" customHeight="1" x14ac:dyDescent="0.25">
      <c r="A5" s="84"/>
      <c r="B5" s="85"/>
      <c r="C5" s="85"/>
      <c r="D5" s="85"/>
      <c r="E5" s="85"/>
      <c r="F5" s="85"/>
      <c r="G5" s="85"/>
      <c r="H5" s="85"/>
      <c r="I5" s="85"/>
      <c r="J5" s="86"/>
    </row>
    <row r="6" spans="1:10" x14ac:dyDescent="0.25">
      <c r="A6" s="1"/>
      <c r="B6" s="2"/>
      <c r="C6" s="2"/>
      <c r="D6" s="2"/>
      <c r="E6" s="2"/>
      <c r="F6" s="2"/>
      <c r="G6" s="2"/>
      <c r="H6" s="2"/>
      <c r="I6" s="2"/>
      <c r="J6" s="3"/>
    </row>
    <row r="7" spans="1:10" ht="31.5" customHeight="1" x14ac:dyDescent="0.25">
      <c r="A7" s="12" t="s">
        <v>0</v>
      </c>
      <c r="B7" s="12" t="s">
        <v>14</v>
      </c>
      <c r="C7" s="13" t="s">
        <v>1</v>
      </c>
      <c r="D7" s="14" t="s">
        <v>2</v>
      </c>
      <c r="E7" s="63" t="s">
        <v>27</v>
      </c>
      <c r="F7" s="22" t="s">
        <v>15</v>
      </c>
      <c r="G7" s="62" t="s">
        <v>16</v>
      </c>
      <c r="H7" s="13" t="s">
        <v>3</v>
      </c>
      <c r="I7" s="15" t="s">
        <v>4</v>
      </c>
      <c r="J7" s="3"/>
    </row>
    <row r="8" spans="1:10" s="11" customFormat="1" ht="39.6" customHeight="1" x14ac:dyDescent="0.25">
      <c r="A8" s="16"/>
      <c r="B8" s="80" t="s">
        <v>26</v>
      </c>
      <c r="C8" s="61" t="s">
        <v>5</v>
      </c>
      <c r="D8" s="17">
        <v>1</v>
      </c>
      <c r="E8" s="64"/>
      <c r="F8" s="64"/>
      <c r="G8" s="65"/>
      <c r="H8" s="18"/>
      <c r="I8" s="65">
        <f>SUM(E8:G8)*(1+H8)</f>
        <v>0</v>
      </c>
      <c r="J8" s="10"/>
    </row>
    <row r="9" spans="1:10" ht="31.5" customHeight="1" x14ac:dyDescent="0.25">
      <c r="A9" s="25" t="s">
        <v>6</v>
      </c>
      <c r="B9" s="25"/>
      <c r="C9" s="26"/>
      <c r="D9" s="27">
        <v>7</v>
      </c>
      <c r="E9" s="66">
        <f>E8*D9</f>
        <v>0</v>
      </c>
      <c r="F9" s="67">
        <f>F8*D9</f>
        <v>0</v>
      </c>
      <c r="G9" s="66">
        <f>G8*D9</f>
        <v>0</v>
      </c>
      <c r="H9" s="26"/>
      <c r="I9" s="76">
        <f>I8*D9</f>
        <v>0</v>
      </c>
      <c r="J9" s="3"/>
    </row>
    <row r="10" spans="1:10" x14ac:dyDescent="0.25">
      <c r="A10" s="4"/>
      <c r="B10" s="4"/>
      <c r="C10" s="4"/>
      <c r="D10" s="5"/>
      <c r="E10" s="5"/>
      <c r="F10" s="5"/>
      <c r="G10" s="6"/>
      <c r="H10" s="4"/>
      <c r="I10" s="6"/>
      <c r="J10" s="3"/>
    </row>
    <row r="11" spans="1:10" x14ac:dyDescent="0.25">
      <c r="A11" s="7"/>
      <c r="B11" s="7"/>
      <c r="C11" s="7"/>
      <c r="D11" s="5"/>
      <c r="E11" s="5"/>
      <c r="F11" s="5"/>
      <c r="G11" s="6"/>
      <c r="H11" s="4"/>
      <c r="I11" s="6"/>
      <c r="J11" s="3"/>
    </row>
    <row r="12" spans="1:10" ht="15.75" thickBot="1" x14ac:dyDescent="0.3">
      <c r="A12" s="8"/>
      <c r="B12" s="8"/>
      <c r="C12" s="8"/>
      <c r="D12" s="8"/>
      <c r="E12" s="8"/>
      <c r="F12" s="8"/>
      <c r="G12" s="8"/>
      <c r="H12" s="8"/>
      <c r="I12" s="8"/>
      <c r="J12" s="9"/>
    </row>
  </sheetData>
  <mergeCells count="1">
    <mergeCell ref="A1:J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8"/>
  <sheetViews>
    <sheetView showGridLines="0" zoomScale="70" zoomScaleNormal="70" workbookViewId="0">
      <selection activeCell="O12" sqref="O12"/>
    </sheetView>
  </sheetViews>
  <sheetFormatPr baseColWidth="10" defaultRowHeight="15" x14ac:dyDescent="0.25"/>
  <cols>
    <col min="1" max="3" width="28.42578125" customWidth="1"/>
    <col min="4" max="4" width="35.85546875" customWidth="1"/>
    <col min="5" max="5" width="18.85546875" customWidth="1"/>
    <col min="6" max="6" width="22.140625" customWidth="1"/>
    <col min="7" max="8" width="18.85546875" customWidth="1"/>
    <col min="9" max="9" width="24.42578125" customWidth="1"/>
    <col min="10" max="10" width="15.5703125" customWidth="1"/>
    <col min="11" max="11" width="13.5703125" customWidth="1"/>
  </cols>
  <sheetData>
    <row r="1" spans="1:11" x14ac:dyDescent="0.25">
      <c r="A1" s="81" t="s">
        <v>21</v>
      </c>
      <c r="B1" s="82"/>
      <c r="C1" s="82"/>
      <c r="D1" s="82"/>
      <c r="E1" s="82"/>
      <c r="F1" s="82"/>
      <c r="G1" s="82"/>
      <c r="H1" s="82"/>
      <c r="I1" s="82"/>
      <c r="J1" s="82"/>
      <c r="K1" s="83"/>
    </row>
    <row r="2" spans="1:11" x14ac:dyDescent="0.25">
      <c r="A2" s="84"/>
      <c r="B2" s="85"/>
      <c r="C2" s="85"/>
      <c r="D2" s="85"/>
      <c r="E2" s="85"/>
      <c r="F2" s="85"/>
      <c r="G2" s="85"/>
      <c r="H2" s="85"/>
      <c r="I2" s="85"/>
      <c r="J2" s="85"/>
      <c r="K2" s="86"/>
    </row>
    <row r="3" spans="1:11" x14ac:dyDescent="0.25">
      <c r="A3" s="84"/>
      <c r="B3" s="85"/>
      <c r="C3" s="85"/>
      <c r="D3" s="85"/>
      <c r="E3" s="85"/>
      <c r="F3" s="85"/>
      <c r="G3" s="85"/>
      <c r="H3" s="85"/>
      <c r="I3" s="85"/>
      <c r="J3" s="85"/>
      <c r="K3" s="86"/>
    </row>
    <row r="4" spans="1:11" x14ac:dyDescent="0.25">
      <c r="A4" s="84"/>
      <c r="B4" s="85"/>
      <c r="C4" s="85"/>
      <c r="D4" s="85"/>
      <c r="E4" s="85"/>
      <c r="F4" s="85"/>
      <c r="G4" s="85"/>
      <c r="H4" s="85"/>
      <c r="I4" s="85"/>
      <c r="J4" s="85"/>
      <c r="K4" s="86"/>
    </row>
    <row r="5" spans="1:11" ht="35.1" customHeight="1" x14ac:dyDescent="0.25">
      <c r="A5" s="84"/>
      <c r="B5" s="85"/>
      <c r="C5" s="85"/>
      <c r="D5" s="85"/>
      <c r="E5" s="85"/>
      <c r="F5" s="85"/>
      <c r="G5" s="85"/>
      <c r="H5" s="85"/>
      <c r="I5" s="85"/>
      <c r="J5" s="85"/>
      <c r="K5" s="86"/>
    </row>
    <row r="6" spans="1:11" x14ac:dyDescent="0.25">
      <c r="A6" s="1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ht="48.95" customHeight="1" x14ac:dyDescent="0.25">
      <c r="A7" s="12" t="s">
        <v>9</v>
      </c>
      <c r="B7" s="20" t="s">
        <v>7</v>
      </c>
      <c r="C7" s="12" t="s">
        <v>14</v>
      </c>
      <c r="D7" s="13" t="s">
        <v>1</v>
      </c>
      <c r="E7" s="14" t="s">
        <v>2</v>
      </c>
      <c r="F7" s="22" t="s">
        <v>28</v>
      </c>
      <c r="G7" s="22" t="s">
        <v>17</v>
      </c>
      <c r="H7" s="23" t="s">
        <v>27</v>
      </c>
      <c r="I7" s="13" t="s">
        <v>3</v>
      </c>
      <c r="J7" s="15" t="s">
        <v>4</v>
      </c>
      <c r="K7" s="3"/>
    </row>
    <row r="8" spans="1:11" s="11" customFormat="1" ht="39.6" customHeight="1" x14ac:dyDescent="0.25">
      <c r="A8" s="89"/>
      <c r="B8" s="21">
        <v>25000</v>
      </c>
      <c r="C8" s="21" t="s">
        <v>26</v>
      </c>
      <c r="D8" s="19" t="s">
        <v>5</v>
      </c>
      <c r="E8" s="17">
        <v>2</v>
      </c>
      <c r="F8" s="24"/>
      <c r="G8" s="75"/>
      <c r="H8" s="74">
        <f>G8*F8</f>
        <v>0</v>
      </c>
      <c r="I8" s="18"/>
      <c r="J8" s="65">
        <f>(H8*E8)*(1+I8)</f>
        <v>0</v>
      </c>
      <c r="K8" s="10"/>
    </row>
    <row r="9" spans="1:11" s="11" customFormat="1" ht="39.6" customHeight="1" x14ac:dyDescent="0.25">
      <c r="A9" s="89"/>
      <c r="B9" s="21">
        <v>20000</v>
      </c>
      <c r="C9" s="21" t="s">
        <v>26</v>
      </c>
      <c r="D9" s="19">
        <v>24.01</v>
      </c>
      <c r="E9" s="17">
        <v>5</v>
      </c>
      <c r="F9" s="24"/>
      <c r="G9" s="75"/>
      <c r="H9" s="74">
        <f>G9*F9</f>
        <v>0</v>
      </c>
      <c r="I9" s="18"/>
      <c r="J9" s="65">
        <f>(H9*E9)*(1+I9)</f>
        <v>0</v>
      </c>
      <c r="K9" s="10"/>
    </row>
    <row r="10" spans="1:11" ht="31.5" customHeight="1" x14ac:dyDescent="0.25">
      <c r="A10" s="25" t="s">
        <v>6</v>
      </c>
      <c r="B10" s="25"/>
      <c r="C10" s="25"/>
      <c r="D10" s="26"/>
      <c r="E10" s="27">
        <v>7</v>
      </c>
      <c r="F10" s="28"/>
      <c r="G10" s="72">
        <f>(G8*E8)+(G9*E9)</f>
        <v>0</v>
      </c>
      <c r="H10" s="66">
        <f>(H8*E8)+(H9*E9)</f>
        <v>0</v>
      </c>
      <c r="I10" s="29"/>
      <c r="J10" s="73">
        <f>SUM(J8:J9)</f>
        <v>0</v>
      </c>
      <c r="K10" s="3"/>
    </row>
    <row r="11" spans="1:11" ht="39.6" customHeight="1" x14ac:dyDescent="0.25">
      <c r="A11" s="90" t="s">
        <v>12</v>
      </c>
      <c r="B11" s="88"/>
      <c r="C11" s="88"/>
      <c r="D11" s="88"/>
      <c r="E11" s="88"/>
      <c r="F11" s="88"/>
      <c r="G11" s="88"/>
      <c r="H11" s="88"/>
      <c r="I11" s="88"/>
      <c r="J11" s="88"/>
      <c r="K11" s="3"/>
    </row>
    <row r="12" spans="1:11" ht="48.6" customHeight="1" x14ac:dyDescent="0.25">
      <c r="A12" s="12" t="s">
        <v>9</v>
      </c>
      <c r="B12" s="20" t="s">
        <v>7</v>
      </c>
      <c r="C12" s="12" t="s">
        <v>14</v>
      </c>
      <c r="D12" s="13" t="s">
        <v>1</v>
      </c>
      <c r="E12" s="14" t="s">
        <v>2</v>
      </c>
      <c r="F12" s="22" t="s">
        <v>28</v>
      </c>
      <c r="G12" s="22" t="s">
        <v>17</v>
      </c>
      <c r="H12" s="23" t="s">
        <v>27</v>
      </c>
      <c r="I12" s="13" t="s">
        <v>3</v>
      </c>
      <c r="J12" s="15" t="s">
        <v>4</v>
      </c>
      <c r="K12" s="3"/>
    </row>
    <row r="13" spans="1:11" ht="39.6" customHeight="1" x14ac:dyDescent="0.25">
      <c r="A13" s="89"/>
      <c r="B13" s="21">
        <v>25000</v>
      </c>
      <c r="C13" s="21" t="s">
        <v>26</v>
      </c>
      <c r="D13" s="30" t="s">
        <v>5</v>
      </c>
      <c r="E13" s="17">
        <v>2</v>
      </c>
      <c r="F13" s="24"/>
      <c r="G13" s="75"/>
      <c r="H13" s="74">
        <f>G13*F13</f>
        <v>0</v>
      </c>
      <c r="I13" s="18"/>
      <c r="J13" s="65">
        <f>(H13*E13)*(1+I13)</f>
        <v>0</v>
      </c>
      <c r="K13" s="3"/>
    </row>
    <row r="14" spans="1:11" ht="39.6" customHeight="1" x14ac:dyDescent="0.25">
      <c r="A14" s="89"/>
      <c r="B14" s="21">
        <v>20000</v>
      </c>
      <c r="C14" s="21" t="s">
        <v>26</v>
      </c>
      <c r="D14" s="30">
        <v>24.01</v>
      </c>
      <c r="E14" s="17">
        <v>5</v>
      </c>
      <c r="F14" s="24"/>
      <c r="G14" s="75"/>
      <c r="H14" s="74">
        <f>G14*F14</f>
        <v>0</v>
      </c>
      <c r="I14" s="18"/>
      <c r="J14" s="65">
        <f>(H14*E14)*(1+I14)</f>
        <v>0</v>
      </c>
      <c r="K14" s="3"/>
    </row>
    <row r="15" spans="1:11" ht="31.5" customHeight="1" x14ac:dyDescent="0.25">
      <c r="A15" s="25" t="s">
        <v>6</v>
      </c>
      <c r="B15" s="25"/>
      <c r="C15" s="25"/>
      <c r="D15" s="26"/>
      <c r="E15" s="27">
        <v>7</v>
      </c>
      <c r="F15" s="28"/>
      <c r="G15" s="72">
        <f>(G13*E13)+(G14*E14)</f>
        <v>0</v>
      </c>
      <c r="H15" s="66">
        <f>(H13*E13)+(H14*E14)</f>
        <v>0</v>
      </c>
      <c r="I15" s="29"/>
      <c r="J15" s="73">
        <f>SUM(J13:J14)</f>
        <v>0</v>
      </c>
      <c r="K15" s="3"/>
    </row>
    <row r="16" spans="1:11" x14ac:dyDescent="0.25">
      <c r="A16" s="7"/>
      <c r="B16" s="7"/>
      <c r="C16" s="7"/>
      <c r="D16" s="7"/>
      <c r="E16" s="5"/>
      <c r="F16" s="5"/>
      <c r="G16" s="5"/>
      <c r="H16" s="5"/>
      <c r="I16" s="4"/>
      <c r="J16" s="6"/>
      <c r="K16" s="3"/>
    </row>
    <row r="17" spans="1:11" x14ac:dyDescent="0.25">
      <c r="A17" s="7"/>
      <c r="B17" s="7"/>
      <c r="C17" s="7"/>
      <c r="D17" s="7"/>
      <c r="E17" s="5"/>
      <c r="F17" s="5"/>
      <c r="G17" s="5"/>
      <c r="H17" s="5"/>
      <c r="I17" s="4"/>
      <c r="J17" s="6"/>
      <c r="K17" s="3"/>
    </row>
    <row r="18" spans="1:11" ht="15.75" thickBot="1" x14ac:dyDescent="0.3">
      <c r="A18" s="8"/>
      <c r="B18" s="8"/>
      <c r="C18" s="8"/>
      <c r="D18" s="8"/>
      <c r="E18" s="8"/>
      <c r="F18" s="8"/>
      <c r="G18" s="8"/>
      <c r="H18" s="8"/>
      <c r="I18" s="8"/>
      <c r="J18" s="8"/>
      <c r="K18" s="9"/>
    </row>
  </sheetData>
  <mergeCells count="4">
    <mergeCell ref="A1:K5"/>
    <mergeCell ref="A8:A9"/>
    <mergeCell ref="A13:A14"/>
    <mergeCell ref="A11:J11"/>
  </mergeCell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2"/>
  <sheetViews>
    <sheetView showGridLines="0" zoomScale="70" zoomScaleNormal="70" workbookViewId="0">
      <selection activeCell="I8" sqref="I8"/>
    </sheetView>
  </sheetViews>
  <sheetFormatPr baseColWidth="10" defaultRowHeight="15" x14ac:dyDescent="0.25"/>
  <cols>
    <col min="1" max="2" width="28.42578125" customWidth="1"/>
    <col min="3" max="3" width="35.85546875" customWidth="1"/>
    <col min="4" max="6" width="18.85546875" customWidth="1"/>
    <col min="7" max="7" width="17.7109375" customWidth="1"/>
    <col min="8" max="8" width="24.42578125" customWidth="1"/>
    <col min="9" max="9" width="15.7109375" customWidth="1"/>
  </cols>
  <sheetData>
    <row r="1" spans="1:10" ht="14.45" customHeight="1" x14ac:dyDescent="0.25">
      <c r="A1" s="81" t="s">
        <v>22</v>
      </c>
      <c r="B1" s="82"/>
      <c r="C1" s="82"/>
      <c r="D1" s="82"/>
      <c r="E1" s="82"/>
      <c r="F1" s="82"/>
      <c r="G1" s="82"/>
      <c r="H1" s="82"/>
      <c r="I1" s="82"/>
      <c r="J1" s="83"/>
    </row>
    <row r="2" spans="1:10" ht="14.45" customHeight="1" x14ac:dyDescent="0.25">
      <c r="A2" s="84"/>
      <c r="B2" s="85"/>
      <c r="C2" s="85"/>
      <c r="D2" s="85"/>
      <c r="E2" s="85"/>
      <c r="F2" s="85"/>
      <c r="G2" s="85"/>
      <c r="H2" s="85"/>
      <c r="I2" s="85"/>
      <c r="J2" s="86"/>
    </row>
    <row r="3" spans="1:10" ht="14.45" customHeight="1" x14ac:dyDescent="0.25">
      <c r="A3" s="84"/>
      <c r="B3" s="85"/>
      <c r="C3" s="85"/>
      <c r="D3" s="85"/>
      <c r="E3" s="85"/>
      <c r="F3" s="85"/>
      <c r="G3" s="85"/>
      <c r="H3" s="85"/>
      <c r="I3" s="85"/>
      <c r="J3" s="86"/>
    </row>
    <row r="4" spans="1:10" ht="14.45" customHeight="1" x14ac:dyDescent="0.25">
      <c r="A4" s="84"/>
      <c r="B4" s="85"/>
      <c r="C4" s="85"/>
      <c r="D4" s="85"/>
      <c r="E4" s="85"/>
      <c r="F4" s="85"/>
      <c r="G4" s="85"/>
      <c r="H4" s="85"/>
      <c r="I4" s="85"/>
      <c r="J4" s="86"/>
    </row>
    <row r="5" spans="1:10" ht="35.1" customHeight="1" x14ac:dyDescent="0.25">
      <c r="A5" s="84"/>
      <c r="B5" s="85"/>
      <c r="C5" s="85"/>
      <c r="D5" s="85"/>
      <c r="E5" s="85"/>
      <c r="F5" s="85"/>
      <c r="G5" s="85"/>
      <c r="H5" s="85"/>
      <c r="I5" s="85"/>
      <c r="J5" s="86"/>
    </row>
    <row r="6" spans="1:10" x14ac:dyDescent="0.25">
      <c r="A6" s="1"/>
      <c r="B6" s="2"/>
      <c r="C6" s="2"/>
      <c r="D6" s="2"/>
      <c r="E6" s="2"/>
      <c r="F6" s="2"/>
      <c r="G6" s="2"/>
      <c r="H6" s="2"/>
      <c r="I6" s="2"/>
      <c r="J6" s="3"/>
    </row>
    <row r="7" spans="1:10" ht="31.5" customHeight="1" x14ac:dyDescent="0.25">
      <c r="A7" s="12" t="s">
        <v>0</v>
      </c>
      <c r="B7" s="12" t="s">
        <v>14</v>
      </c>
      <c r="C7" s="13" t="s">
        <v>1</v>
      </c>
      <c r="D7" s="14" t="s">
        <v>2</v>
      </c>
      <c r="E7" s="63" t="s">
        <v>27</v>
      </c>
      <c r="F7" s="22" t="s">
        <v>15</v>
      </c>
      <c r="G7" s="62" t="s">
        <v>16</v>
      </c>
      <c r="H7" s="13" t="s">
        <v>3</v>
      </c>
      <c r="I7" s="15" t="s">
        <v>4</v>
      </c>
      <c r="J7" s="3"/>
    </row>
    <row r="8" spans="1:10" s="11" customFormat="1" ht="39.6" customHeight="1" x14ac:dyDescent="0.25">
      <c r="A8" s="16"/>
      <c r="B8" s="80" t="s">
        <v>26</v>
      </c>
      <c r="C8" s="61" t="s">
        <v>5</v>
      </c>
      <c r="D8" s="17">
        <v>1</v>
      </c>
      <c r="E8" s="64"/>
      <c r="F8" s="64"/>
      <c r="G8" s="65"/>
      <c r="H8" s="18"/>
      <c r="I8" s="65">
        <f>SUM(E8:G8)*(1+H8)</f>
        <v>0</v>
      </c>
      <c r="J8" s="10"/>
    </row>
    <row r="9" spans="1:10" ht="31.5" customHeight="1" x14ac:dyDescent="0.25">
      <c r="A9" s="25" t="s">
        <v>6</v>
      </c>
      <c r="B9" s="25"/>
      <c r="C9" s="26"/>
      <c r="D9" s="27">
        <v>5</v>
      </c>
      <c r="E9" s="66">
        <f>E8*D9</f>
        <v>0</v>
      </c>
      <c r="F9" s="67">
        <f>F8*D9</f>
        <v>0</v>
      </c>
      <c r="G9" s="66">
        <f>G8*D9</f>
        <v>0</v>
      </c>
      <c r="H9" s="26"/>
      <c r="I9" s="76">
        <f>I8*D9</f>
        <v>0</v>
      </c>
      <c r="J9" s="3"/>
    </row>
    <row r="10" spans="1:10" x14ac:dyDescent="0.25">
      <c r="A10" s="4"/>
      <c r="B10" s="4"/>
      <c r="C10" s="4"/>
      <c r="D10" s="5"/>
      <c r="E10" s="5"/>
      <c r="F10" s="5"/>
      <c r="G10" s="6"/>
      <c r="H10" s="4"/>
      <c r="I10" s="6"/>
      <c r="J10" s="3"/>
    </row>
    <row r="11" spans="1:10" x14ac:dyDescent="0.25">
      <c r="A11" s="7"/>
      <c r="B11" s="7"/>
      <c r="C11" s="7"/>
      <c r="D11" s="5"/>
      <c r="E11" s="5"/>
      <c r="F11" s="5"/>
      <c r="G11" s="6"/>
      <c r="H11" s="4"/>
      <c r="I11" s="6"/>
      <c r="J11" s="3"/>
    </row>
    <row r="12" spans="1:10" ht="15.75" thickBot="1" x14ac:dyDescent="0.3">
      <c r="A12" s="8"/>
      <c r="B12" s="8"/>
      <c r="C12" s="8"/>
      <c r="D12" s="8"/>
      <c r="E12" s="8"/>
      <c r="F12" s="8"/>
      <c r="G12" s="8"/>
      <c r="H12" s="8"/>
      <c r="I12" s="8"/>
      <c r="J12" s="9"/>
    </row>
  </sheetData>
  <mergeCells count="1">
    <mergeCell ref="A1:J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6"/>
  <sheetViews>
    <sheetView showGridLines="0" zoomScale="70" zoomScaleNormal="70" workbookViewId="0">
      <selection activeCell="H26" sqref="H26"/>
    </sheetView>
  </sheetViews>
  <sheetFormatPr baseColWidth="10" defaultRowHeight="15" x14ac:dyDescent="0.25"/>
  <cols>
    <col min="1" max="3" width="28.42578125" customWidth="1"/>
    <col min="4" max="4" width="35.85546875" customWidth="1"/>
    <col min="5" max="5" width="18.85546875" customWidth="1"/>
    <col min="6" max="6" width="22.140625" customWidth="1"/>
    <col min="7" max="8" width="18.85546875" customWidth="1"/>
    <col min="9" max="9" width="24.42578125" customWidth="1"/>
    <col min="10" max="10" width="15.5703125" customWidth="1"/>
    <col min="11" max="11" width="13.5703125" customWidth="1"/>
  </cols>
  <sheetData>
    <row r="1" spans="1:12" x14ac:dyDescent="0.25">
      <c r="A1" s="81" t="s">
        <v>23</v>
      </c>
      <c r="B1" s="82"/>
      <c r="C1" s="82"/>
      <c r="D1" s="82"/>
      <c r="E1" s="82"/>
      <c r="F1" s="82"/>
      <c r="G1" s="82"/>
      <c r="H1" s="82"/>
      <c r="I1" s="82"/>
      <c r="J1" s="82"/>
      <c r="K1" s="83"/>
      <c r="L1" s="51"/>
    </row>
    <row r="2" spans="1:12" x14ac:dyDescent="0.25">
      <c r="A2" s="84"/>
      <c r="B2" s="85"/>
      <c r="C2" s="85"/>
      <c r="D2" s="85"/>
      <c r="E2" s="85"/>
      <c r="F2" s="85"/>
      <c r="G2" s="85"/>
      <c r="H2" s="85"/>
      <c r="I2" s="85"/>
      <c r="J2" s="85"/>
      <c r="K2" s="86"/>
      <c r="L2" s="51"/>
    </row>
    <row r="3" spans="1:12" x14ac:dyDescent="0.25">
      <c r="A3" s="84"/>
      <c r="B3" s="85"/>
      <c r="C3" s="85"/>
      <c r="D3" s="85"/>
      <c r="E3" s="85"/>
      <c r="F3" s="85"/>
      <c r="G3" s="85"/>
      <c r="H3" s="85"/>
      <c r="I3" s="85"/>
      <c r="J3" s="85"/>
      <c r="K3" s="86"/>
      <c r="L3" s="51"/>
    </row>
    <row r="4" spans="1:12" x14ac:dyDescent="0.25">
      <c r="A4" s="84"/>
      <c r="B4" s="85"/>
      <c r="C4" s="85"/>
      <c r="D4" s="85"/>
      <c r="E4" s="85"/>
      <c r="F4" s="85"/>
      <c r="G4" s="85"/>
      <c r="H4" s="85"/>
      <c r="I4" s="85"/>
      <c r="J4" s="85"/>
      <c r="K4" s="86"/>
      <c r="L4" s="51"/>
    </row>
    <row r="5" spans="1:12" ht="35.1" customHeight="1" x14ac:dyDescent="0.25">
      <c r="A5" s="84"/>
      <c r="B5" s="85"/>
      <c r="C5" s="85"/>
      <c r="D5" s="85"/>
      <c r="E5" s="85"/>
      <c r="F5" s="85"/>
      <c r="G5" s="85"/>
      <c r="H5" s="85"/>
      <c r="I5" s="85"/>
      <c r="J5" s="85"/>
      <c r="K5" s="86"/>
      <c r="L5" s="51"/>
    </row>
    <row r="6" spans="1:12" x14ac:dyDescent="0.25">
      <c r="A6" s="1"/>
      <c r="B6" s="2"/>
      <c r="C6" s="2"/>
      <c r="D6" s="2"/>
      <c r="E6" s="2"/>
      <c r="F6" s="2"/>
      <c r="G6" s="2"/>
      <c r="H6" s="2"/>
      <c r="I6" s="2"/>
      <c r="J6" s="2"/>
      <c r="K6" s="3"/>
      <c r="L6" s="51"/>
    </row>
    <row r="7" spans="1:12" ht="48.95" customHeight="1" x14ac:dyDescent="0.25">
      <c r="A7" s="47" t="s">
        <v>9</v>
      </c>
      <c r="B7" s="20" t="s">
        <v>7</v>
      </c>
      <c r="C7" s="12" t="s">
        <v>14</v>
      </c>
      <c r="D7" s="13" t="s">
        <v>1</v>
      </c>
      <c r="E7" s="14" t="s">
        <v>2</v>
      </c>
      <c r="F7" s="22" t="s">
        <v>8</v>
      </c>
      <c r="G7" s="22" t="s">
        <v>17</v>
      </c>
      <c r="H7" s="23" t="s">
        <v>27</v>
      </c>
      <c r="I7" s="13" t="s">
        <v>3</v>
      </c>
      <c r="J7" s="15" t="s">
        <v>4</v>
      </c>
      <c r="K7" s="3"/>
      <c r="L7" s="51"/>
    </row>
    <row r="8" spans="1:12" s="11" customFormat="1" ht="39.6" customHeight="1" x14ac:dyDescent="0.25">
      <c r="A8" s="48"/>
      <c r="B8" s="21">
        <v>30000</v>
      </c>
      <c r="C8" s="21" t="s">
        <v>26</v>
      </c>
      <c r="D8" s="30" t="s">
        <v>5</v>
      </c>
      <c r="E8" s="17">
        <v>1</v>
      </c>
      <c r="F8" s="24"/>
      <c r="G8" s="75"/>
      <c r="H8" s="75">
        <f>G8*F8</f>
        <v>0</v>
      </c>
      <c r="I8" s="68"/>
      <c r="J8" s="65">
        <f>H8*(1+I8)</f>
        <v>0</v>
      </c>
      <c r="K8" s="10"/>
      <c r="L8" s="52"/>
    </row>
    <row r="9" spans="1:12" ht="31.5" customHeight="1" x14ac:dyDescent="0.25">
      <c r="A9" s="58" t="s">
        <v>6</v>
      </c>
      <c r="B9" s="25"/>
      <c r="C9" s="25"/>
      <c r="D9" s="26"/>
      <c r="E9" s="27">
        <v>5</v>
      </c>
      <c r="F9" s="34"/>
      <c r="G9" s="78">
        <f>G8*E9</f>
        <v>0</v>
      </c>
      <c r="H9" s="79">
        <f>H8*E9</f>
        <v>0</v>
      </c>
      <c r="I9" s="33"/>
      <c r="J9" s="77">
        <f>J8*E9</f>
        <v>0</v>
      </c>
      <c r="K9" s="3"/>
      <c r="L9" s="51"/>
    </row>
    <row r="10" spans="1:12" ht="39.6" customHeight="1" x14ac:dyDescent="0.25">
      <c r="A10" s="87" t="s">
        <v>13</v>
      </c>
      <c r="B10" s="88"/>
      <c r="C10" s="88"/>
      <c r="D10" s="88"/>
      <c r="E10" s="88"/>
      <c r="F10" s="88"/>
      <c r="G10" s="88"/>
      <c r="H10" s="88"/>
      <c r="I10" s="88"/>
      <c r="J10" s="88"/>
      <c r="K10" s="3"/>
      <c r="L10" s="51"/>
    </row>
    <row r="11" spans="1:12" ht="48.95" customHeight="1" x14ac:dyDescent="0.25">
      <c r="A11" s="47" t="s">
        <v>9</v>
      </c>
      <c r="B11" s="20" t="s">
        <v>7</v>
      </c>
      <c r="C11" s="12" t="s">
        <v>14</v>
      </c>
      <c r="D11" s="13" t="s">
        <v>1</v>
      </c>
      <c r="E11" s="14" t="s">
        <v>2</v>
      </c>
      <c r="F11" s="22" t="s">
        <v>8</v>
      </c>
      <c r="G11" s="22" t="s">
        <v>10</v>
      </c>
      <c r="H11" s="23" t="s">
        <v>27</v>
      </c>
      <c r="I11" s="13" t="s">
        <v>3</v>
      </c>
      <c r="J11" s="15" t="s">
        <v>4</v>
      </c>
      <c r="K11" s="3"/>
      <c r="L11" s="51"/>
    </row>
    <row r="12" spans="1:12" ht="39" customHeight="1" x14ac:dyDescent="0.25">
      <c r="A12" s="48"/>
      <c r="B12" s="21">
        <v>30000</v>
      </c>
      <c r="C12" s="21" t="s">
        <v>26</v>
      </c>
      <c r="D12" s="61" t="s">
        <v>5</v>
      </c>
      <c r="E12" s="17">
        <v>1</v>
      </c>
      <c r="F12" s="24"/>
      <c r="G12" s="75"/>
      <c r="H12" s="75">
        <f>G12*F12</f>
        <v>0</v>
      </c>
      <c r="I12" s="68"/>
      <c r="J12" s="65">
        <f>H12*(1+I12)</f>
        <v>0</v>
      </c>
      <c r="K12" s="3"/>
      <c r="L12" s="51"/>
    </row>
    <row r="13" spans="1:12" ht="39" customHeight="1" x14ac:dyDescent="0.25">
      <c r="A13" s="58" t="s">
        <v>6</v>
      </c>
      <c r="B13" s="25"/>
      <c r="C13" s="25"/>
      <c r="D13" s="26"/>
      <c r="E13" s="27">
        <v>5</v>
      </c>
      <c r="F13" s="28"/>
      <c r="G13" s="66">
        <f>G12*E13</f>
        <v>0</v>
      </c>
      <c r="H13" s="67">
        <f>H12*E13</f>
        <v>0</v>
      </c>
      <c r="I13" s="26"/>
      <c r="J13" s="76">
        <f>J12*E13</f>
        <v>0</v>
      </c>
      <c r="K13" s="3"/>
      <c r="L13" s="51"/>
    </row>
    <row r="14" spans="1:12" x14ac:dyDescent="0.25">
      <c r="A14" s="59"/>
      <c r="B14" s="51"/>
      <c r="C14" s="51"/>
      <c r="D14" s="51"/>
      <c r="E14" s="51"/>
      <c r="F14" s="51"/>
      <c r="G14" s="51"/>
      <c r="H14" s="51"/>
      <c r="I14" s="51"/>
      <c r="J14" s="51"/>
      <c r="K14" s="60"/>
    </row>
    <row r="15" spans="1:12" x14ac:dyDescent="0.25">
      <c r="A15" s="59"/>
      <c r="B15" s="51"/>
      <c r="C15" s="51"/>
      <c r="D15" s="51"/>
      <c r="E15" s="51"/>
      <c r="F15" s="51"/>
      <c r="G15" s="51"/>
      <c r="H15" s="51"/>
      <c r="I15" s="51"/>
      <c r="J15" s="51"/>
      <c r="K15" s="60"/>
    </row>
    <row r="16" spans="1:12" ht="15.75" thickBot="1" x14ac:dyDescent="0.3">
      <c r="A16" s="55"/>
      <c r="B16" s="56"/>
      <c r="C16" s="56"/>
      <c r="D16" s="56"/>
      <c r="E16" s="56"/>
      <c r="F16" s="56"/>
      <c r="G16" s="56"/>
      <c r="H16" s="56"/>
      <c r="I16" s="56"/>
      <c r="J16" s="56"/>
      <c r="K16" s="57"/>
    </row>
  </sheetData>
  <mergeCells count="2">
    <mergeCell ref="A1:K5"/>
    <mergeCell ref="A10:J10"/>
  </mergeCells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2"/>
  <sheetViews>
    <sheetView showGridLines="0" zoomScale="80" zoomScaleNormal="80" workbookViewId="0">
      <selection activeCell="M6" sqref="M6"/>
    </sheetView>
  </sheetViews>
  <sheetFormatPr baseColWidth="10" defaultRowHeight="15" x14ac:dyDescent="0.25"/>
  <cols>
    <col min="1" max="2" width="28.42578125" customWidth="1"/>
    <col min="3" max="3" width="35.85546875" customWidth="1"/>
    <col min="4" max="6" width="18.85546875" customWidth="1"/>
    <col min="7" max="7" width="17.7109375" customWidth="1"/>
    <col min="8" max="8" width="24.42578125" customWidth="1"/>
    <col min="9" max="9" width="15.7109375" customWidth="1"/>
  </cols>
  <sheetData>
    <row r="1" spans="1:10" ht="14.45" customHeight="1" x14ac:dyDescent="0.25">
      <c r="A1" s="81" t="s">
        <v>24</v>
      </c>
      <c r="B1" s="82"/>
      <c r="C1" s="82"/>
      <c r="D1" s="82"/>
      <c r="E1" s="82"/>
      <c r="F1" s="82"/>
      <c r="G1" s="82"/>
      <c r="H1" s="82"/>
      <c r="I1" s="82"/>
      <c r="J1" s="83"/>
    </row>
    <row r="2" spans="1:10" ht="14.45" customHeight="1" x14ac:dyDescent="0.25">
      <c r="A2" s="84"/>
      <c r="B2" s="85"/>
      <c r="C2" s="85"/>
      <c r="D2" s="85"/>
      <c r="E2" s="85"/>
      <c r="F2" s="85"/>
      <c r="G2" s="85"/>
      <c r="H2" s="85"/>
      <c r="I2" s="85"/>
      <c r="J2" s="86"/>
    </row>
    <row r="3" spans="1:10" ht="14.45" customHeight="1" x14ac:dyDescent="0.25">
      <c r="A3" s="84"/>
      <c r="B3" s="85"/>
      <c r="C3" s="85"/>
      <c r="D3" s="85"/>
      <c r="E3" s="85"/>
      <c r="F3" s="85"/>
      <c r="G3" s="85"/>
      <c r="H3" s="85"/>
      <c r="I3" s="85"/>
      <c r="J3" s="86"/>
    </row>
    <row r="4" spans="1:10" ht="14.45" customHeight="1" x14ac:dyDescent="0.25">
      <c r="A4" s="84"/>
      <c r="B4" s="85"/>
      <c r="C4" s="85"/>
      <c r="D4" s="85"/>
      <c r="E4" s="85"/>
      <c r="F4" s="85"/>
      <c r="G4" s="85"/>
      <c r="H4" s="85"/>
      <c r="I4" s="85"/>
      <c r="J4" s="86"/>
    </row>
    <row r="5" spans="1:10" ht="35.1" customHeight="1" x14ac:dyDescent="0.25">
      <c r="A5" s="84"/>
      <c r="B5" s="85"/>
      <c r="C5" s="85"/>
      <c r="D5" s="85"/>
      <c r="E5" s="85"/>
      <c r="F5" s="85"/>
      <c r="G5" s="85"/>
      <c r="H5" s="85"/>
      <c r="I5" s="85"/>
      <c r="J5" s="86"/>
    </row>
    <row r="6" spans="1:10" x14ac:dyDescent="0.25">
      <c r="A6" s="1"/>
      <c r="B6" s="2"/>
      <c r="C6" s="2"/>
      <c r="D6" s="2"/>
      <c r="E6" s="2"/>
      <c r="F6" s="2"/>
      <c r="G6" s="2"/>
      <c r="H6" s="2"/>
      <c r="I6" s="2"/>
      <c r="J6" s="3"/>
    </row>
    <row r="7" spans="1:10" ht="31.5" customHeight="1" x14ac:dyDescent="0.25">
      <c r="A7" s="12" t="s">
        <v>0</v>
      </c>
      <c r="B7" s="12" t="s">
        <v>14</v>
      </c>
      <c r="C7" s="13" t="s">
        <v>1</v>
      </c>
      <c r="D7" s="14" t="s">
        <v>2</v>
      </c>
      <c r="E7" s="63" t="s">
        <v>27</v>
      </c>
      <c r="F7" s="22" t="s">
        <v>15</v>
      </c>
      <c r="G7" s="62" t="s">
        <v>16</v>
      </c>
      <c r="H7" s="13" t="s">
        <v>3</v>
      </c>
      <c r="I7" s="15" t="s">
        <v>4</v>
      </c>
      <c r="J7" s="3"/>
    </row>
    <row r="8" spans="1:10" s="11" customFormat="1" ht="39.6" customHeight="1" x14ac:dyDescent="0.25">
      <c r="A8" s="16"/>
      <c r="B8" s="80" t="s">
        <v>26</v>
      </c>
      <c r="C8" s="61" t="s">
        <v>5</v>
      </c>
      <c r="D8" s="17">
        <v>1</v>
      </c>
      <c r="E8" s="64"/>
      <c r="F8" s="64"/>
      <c r="G8" s="65"/>
      <c r="H8" s="18"/>
      <c r="I8" s="65">
        <f>SUM(E8:G8)*(1+H8)</f>
        <v>0</v>
      </c>
      <c r="J8" s="10"/>
    </row>
    <row r="9" spans="1:10" ht="31.5" customHeight="1" x14ac:dyDescent="0.25">
      <c r="A9" s="25" t="s">
        <v>6</v>
      </c>
      <c r="B9" s="25"/>
      <c r="C9" s="26"/>
      <c r="D9" s="27">
        <v>1</v>
      </c>
      <c r="E9" s="66">
        <f>E8*D9</f>
        <v>0</v>
      </c>
      <c r="F9" s="67">
        <f>F8*D9</f>
        <v>0</v>
      </c>
      <c r="G9" s="66">
        <f>G8*D9</f>
        <v>0</v>
      </c>
      <c r="H9" s="26"/>
      <c r="I9" s="76">
        <f>I8*D9</f>
        <v>0</v>
      </c>
      <c r="J9" s="3"/>
    </row>
    <row r="10" spans="1:10" x14ac:dyDescent="0.25">
      <c r="A10" s="4"/>
      <c r="B10" s="4"/>
      <c r="C10" s="4"/>
      <c r="D10" s="5"/>
      <c r="E10" s="5"/>
      <c r="F10" s="5"/>
      <c r="G10" s="6"/>
      <c r="H10" s="4"/>
      <c r="I10" s="6"/>
      <c r="J10" s="3"/>
    </row>
    <row r="11" spans="1:10" x14ac:dyDescent="0.25">
      <c r="A11" s="7"/>
      <c r="B11" s="7"/>
      <c r="C11" s="7"/>
      <c r="D11" s="5"/>
      <c r="E11" s="5"/>
      <c r="F11" s="5"/>
      <c r="G11" s="6"/>
      <c r="H11" s="4"/>
      <c r="I11" s="6"/>
      <c r="J11" s="3"/>
    </row>
    <row r="12" spans="1:10" ht="15.75" thickBot="1" x14ac:dyDescent="0.3">
      <c r="A12" s="8"/>
      <c r="B12" s="8"/>
      <c r="C12" s="8"/>
      <c r="D12" s="8"/>
      <c r="E12" s="8"/>
      <c r="F12" s="8"/>
      <c r="G12" s="8"/>
      <c r="H12" s="8"/>
      <c r="I12" s="8"/>
      <c r="J12" s="9"/>
    </row>
  </sheetData>
  <mergeCells count="1">
    <mergeCell ref="A1:J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6"/>
  <sheetViews>
    <sheetView showGridLines="0" zoomScale="80" zoomScaleNormal="80" workbookViewId="0">
      <selection activeCell="J8" sqref="J8"/>
    </sheetView>
  </sheetViews>
  <sheetFormatPr baseColWidth="10" defaultRowHeight="15" x14ac:dyDescent="0.25"/>
  <cols>
    <col min="1" max="3" width="28.42578125" customWidth="1"/>
    <col min="4" max="4" width="35.85546875" customWidth="1"/>
    <col min="5" max="5" width="18.85546875" customWidth="1"/>
    <col min="6" max="6" width="22.140625" customWidth="1"/>
    <col min="7" max="8" width="18.85546875" customWidth="1"/>
    <col min="9" max="9" width="24.42578125" customWidth="1"/>
    <col min="10" max="10" width="15.5703125" customWidth="1"/>
    <col min="11" max="11" width="13.5703125" customWidth="1"/>
  </cols>
  <sheetData>
    <row r="1" spans="1:12" x14ac:dyDescent="0.25">
      <c r="A1" s="81" t="s">
        <v>25</v>
      </c>
      <c r="B1" s="82"/>
      <c r="C1" s="82"/>
      <c r="D1" s="82"/>
      <c r="E1" s="82"/>
      <c r="F1" s="82"/>
      <c r="G1" s="82"/>
      <c r="H1" s="82"/>
      <c r="I1" s="82"/>
      <c r="J1" s="82"/>
      <c r="K1" s="83"/>
      <c r="L1" s="51"/>
    </row>
    <row r="2" spans="1:12" x14ac:dyDescent="0.25">
      <c r="A2" s="84"/>
      <c r="B2" s="85"/>
      <c r="C2" s="85"/>
      <c r="D2" s="85"/>
      <c r="E2" s="85"/>
      <c r="F2" s="85"/>
      <c r="G2" s="85"/>
      <c r="H2" s="85"/>
      <c r="I2" s="85"/>
      <c r="J2" s="85"/>
      <c r="K2" s="86"/>
      <c r="L2" s="51"/>
    </row>
    <row r="3" spans="1:12" x14ac:dyDescent="0.25">
      <c r="A3" s="84"/>
      <c r="B3" s="85"/>
      <c r="C3" s="85"/>
      <c r="D3" s="85"/>
      <c r="E3" s="85"/>
      <c r="F3" s="85"/>
      <c r="G3" s="85"/>
      <c r="H3" s="85"/>
      <c r="I3" s="85"/>
      <c r="J3" s="85"/>
      <c r="K3" s="86"/>
      <c r="L3" s="51"/>
    </row>
    <row r="4" spans="1:12" x14ac:dyDescent="0.25">
      <c r="A4" s="84"/>
      <c r="B4" s="85"/>
      <c r="C4" s="85"/>
      <c r="D4" s="85"/>
      <c r="E4" s="85"/>
      <c r="F4" s="85"/>
      <c r="G4" s="85"/>
      <c r="H4" s="85"/>
      <c r="I4" s="85"/>
      <c r="J4" s="85"/>
      <c r="K4" s="86"/>
      <c r="L4" s="51"/>
    </row>
    <row r="5" spans="1:12" ht="35.1" customHeight="1" x14ac:dyDescent="0.25">
      <c r="A5" s="84"/>
      <c r="B5" s="85"/>
      <c r="C5" s="85"/>
      <c r="D5" s="85"/>
      <c r="E5" s="85"/>
      <c r="F5" s="85"/>
      <c r="G5" s="85"/>
      <c r="H5" s="85"/>
      <c r="I5" s="85"/>
      <c r="J5" s="85"/>
      <c r="K5" s="86"/>
      <c r="L5" s="51"/>
    </row>
    <row r="6" spans="1:12" x14ac:dyDescent="0.25">
      <c r="A6" s="1"/>
      <c r="B6" s="2"/>
      <c r="C6" s="2"/>
      <c r="D6" s="2"/>
      <c r="E6" s="2"/>
      <c r="F6" s="2"/>
      <c r="G6" s="2"/>
      <c r="H6" s="2"/>
      <c r="I6" s="2"/>
      <c r="J6" s="2"/>
      <c r="K6" s="3"/>
      <c r="L6" s="51"/>
    </row>
    <row r="7" spans="1:12" ht="48.95" customHeight="1" x14ac:dyDescent="0.25">
      <c r="A7" s="47" t="s">
        <v>9</v>
      </c>
      <c r="B7" s="20" t="s">
        <v>7</v>
      </c>
      <c r="C7" s="12" t="s">
        <v>14</v>
      </c>
      <c r="D7" s="13" t="s">
        <v>1</v>
      </c>
      <c r="E7" s="14" t="s">
        <v>2</v>
      </c>
      <c r="F7" s="22" t="s">
        <v>8</v>
      </c>
      <c r="G7" s="22" t="s">
        <v>17</v>
      </c>
      <c r="H7" s="23" t="s">
        <v>27</v>
      </c>
      <c r="I7" s="13" t="s">
        <v>3</v>
      </c>
      <c r="J7" s="15" t="s">
        <v>4</v>
      </c>
      <c r="K7" s="3"/>
      <c r="L7" s="51"/>
    </row>
    <row r="8" spans="1:12" s="11" customFormat="1" ht="39.6" customHeight="1" x14ac:dyDescent="0.25">
      <c r="A8" s="48"/>
      <c r="B8" s="21">
        <v>8000</v>
      </c>
      <c r="C8" s="21" t="s">
        <v>26</v>
      </c>
      <c r="D8" s="30" t="s">
        <v>5</v>
      </c>
      <c r="E8" s="17">
        <v>1</v>
      </c>
      <c r="F8" s="24"/>
      <c r="G8" s="75"/>
      <c r="H8" s="75">
        <f>G8*F8</f>
        <v>0</v>
      </c>
      <c r="I8" s="68"/>
      <c r="J8" s="65">
        <f>H8*(1+I8)</f>
        <v>0</v>
      </c>
      <c r="K8" s="10"/>
      <c r="L8" s="52"/>
    </row>
    <row r="9" spans="1:12" ht="31.5" customHeight="1" x14ac:dyDescent="0.25">
      <c r="A9" s="58" t="s">
        <v>6</v>
      </c>
      <c r="B9" s="25"/>
      <c r="C9" s="25"/>
      <c r="D9" s="26"/>
      <c r="E9" s="27">
        <v>1</v>
      </c>
      <c r="F9" s="34"/>
      <c r="G9" s="78">
        <f>G8*E9</f>
        <v>0</v>
      </c>
      <c r="H9" s="79">
        <f>H8*E9</f>
        <v>0</v>
      </c>
      <c r="I9" s="33"/>
      <c r="J9" s="77">
        <f>J8*E9</f>
        <v>0</v>
      </c>
      <c r="K9" s="3"/>
      <c r="L9" s="51"/>
    </row>
    <row r="10" spans="1:12" ht="39.6" customHeight="1" x14ac:dyDescent="0.25">
      <c r="A10" s="87" t="s">
        <v>13</v>
      </c>
      <c r="B10" s="88"/>
      <c r="C10" s="88"/>
      <c r="D10" s="88"/>
      <c r="E10" s="88"/>
      <c r="F10" s="88"/>
      <c r="G10" s="88"/>
      <c r="H10" s="88"/>
      <c r="I10" s="88"/>
      <c r="J10" s="88"/>
      <c r="K10" s="3"/>
      <c r="L10" s="51"/>
    </row>
    <row r="11" spans="1:12" ht="49.5" customHeight="1" x14ac:dyDescent="0.25">
      <c r="A11" s="47" t="s">
        <v>9</v>
      </c>
      <c r="B11" s="20" t="s">
        <v>7</v>
      </c>
      <c r="C11" s="12" t="s">
        <v>14</v>
      </c>
      <c r="D11" s="13" t="s">
        <v>1</v>
      </c>
      <c r="E11" s="14" t="s">
        <v>2</v>
      </c>
      <c r="F11" s="22" t="s">
        <v>8</v>
      </c>
      <c r="G11" s="22" t="s">
        <v>10</v>
      </c>
      <c r="H11" s="23" t="s">
        <v>27</v>
      </c>
      <c r="I11" s="13" t="s">
        <v>3</v>
      </c>
      <c r="J11" s="15" t="s">
        <v>4</v>
      </c>
      <c r="K11" s="3"/>
      <c r="L11" s="51"/>
    </row>
    <row r="12" spans="1:12" ht="39.6" customHeight="1" x14ac:dyDescent="0.25">
      <c r="A12" s="48"/>
      <c r="B12" s="21">
        <v>8000</v>
      </c>
      <c r="C12" s="21" t="s">
        <v>26</v>
      </c>
      <c r="D12" s="61" t="s">
        <v>5</v>
      </c>
      <c r="E12" s="17">
        <v>1</v>
      </c>
      <c r="F12" s="24"/>
      <c r="G12" s="75"/>
      <c r="H12" s="75">
        <f>G12*F12</f>
        <v>0</v>
      </c>
      <c r="I12" s="68"/>
      <c r="J12" s="65">
        <f>H12*(1+I12)</f>
        <v>0</v>
      </c>
      <c r="K12" s="3"/>
      <c r="L12" s="51"/>
    </row>
    <row r="13" spans="1:12" ht="30.95" customHeight="1" x14ac:dyDescent="0.25">
      <c r="A13" s="58" t="s">
        <v>6</v>
      </c>
      <c r="B13" s="25"/>
      <c r="C13" s="25"/>
      <c r="D13" s="26"/>
      <c r="E13" s="27">
        <v>1</v>
      </c>
      <c r="F13" s="28"/>
      <c r="G13" s="66">
        <f>G12*E13</f>
        <v>0</v>
      </c>
      <c r="H13" s="67">
        <f>H12*E13</f>
        <v>0</v>
      </c>
      <c r="I13" s="26"/>
      <c r="J13" s="76">
        <f>J12*E13</f>
        <v>0</v>
      </c>
      <c r="K13" s="3"/>
      <c r="L13" s="51"/>
    </row>
    <row r="14" spans="1:12" x14ac:dyDescent="0.25">
      <c r="A14" s="59"/>
      <c r="B14" s="51"/>
      <c r="C14" s="51"/>
      <c r="D14" s="51"/>
      <c r="E14" s="51"/>
      <c r="F14" s="51"/>
      <c r="G14" s="51"/>
      <c r="H14" s="51"/>
      <c r="I14" s="51"/>
      <c r="J14" s="51"/>
      <c r="K14" s="60"/>
    </row>
    <row r="15" spans="1:12" x14ac:dyDescent="0.25">
      <c r="A15" s="59"/>
      <c r="B15" s="51"/>
      <c r="C15" s="51"/>
      <c r="D15" s="51"/>
      <c r="E15" s="51"/>
      <c r="F15" s="51"/>
      <c r="G15" s="51"/>
      <c r="H15" s="51"/>
      <c r="I15" s="51"/>
      <c r="J15" s="51"/>
      <c r="K15" s="60"/>
    </row>
    <row r="16" spans="1:12" ht="15.75" thickBot="1" x14ac:dyDescent="0.3">
      <c r="A16" s="55"/>
      <c r="B16" s="56"/>
      <c r="C16" s="56"/>
      <c r="D16" s="56"/>
      <c r="E16" s="56"/>
      <c r="F16" s="56"/>
      <c r="G16" s="56"/>
      <c r="H16" s="56"/>
      <c r="I16" s="56"/>
      <c r="J16" s="56"/>
      <c r="K16" s="57"/>
    </row>
  </sheetData>
  <mergeCells count="2">
    <mergeCell ref="A1:K5"/>
    <mergeCell ref="A10:J10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Lot 1</vt:lpstr>
      <vt:lpstr>Lot 2</vt:lpstr>
      <vt:lpstr>Lot 3</vt:lpstr>
      <vt:lpstr>Lot 4</vt:lpstr>
      <vt:lpstr>Lot 5</vt:lpstr>
      <vt:lpstr>Lot 6</vt:lpstr>
      <vt:lpstr>Lot 7</vt:lpstr>
      <vt:lpstr>Lot 8</vt:lpstr>
    </vt:vector>
  </TitlesOfParts>
  <Company>CHU Dijon Bourgogne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ROUYER Emile</dc:creator>
  <cp:lastModifiedBy>CHEVALIER Marie Helene</cp:lastModifiedBy>
  <dcterms:created xsi:type="dcterms:W3CDTF">2025-06-19T11:42:07Z</dcterms:created>
  <dcterms:modified xsi:type="dcterms:W3CDTF">2025-07-23T08:10:46Z</dcterms:modified>
</cp:coreProperties>
</file>